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enelitian" sheetId="6" r:id="rId1"/>
  </sheets>
  <definedNames>
    <definedName name="_xlnm.Print_Area" localSheetId="0">Penelitian!$A$1:$M$233</definedName>
  </definedNames>
  <calcPr calcId="145621"/>
  <extLst>
    <ext uri="GoogleSheetsCustomDataVersion1">
      <go:sheetsCustomData xmlns:go="http://customooxmlschemas.google.com/" r:id="" roundtripDataSignature="AMtx7mgYj5h8wZmrUWY19VV48/NQDmJBPA=="/>
    </ext>
  </extLst>
</workbook>
</file>

<file path=xl/calcChain.xml><?xml version="1.0" encoding="utf-8"?>
<calcChain xmlns="http://schemas.openxmlformats.org/spreadsheetml/2006/main">
  <c r="L55" i="6" l="1"/>
  <c r="L38" i="6"/>
  <c r="L92" i="6"/>
  <c r="L89" i="6"/>
  <c r="L86" i="6"/>
  <c r="L83" i="6"/>
  <c r="L81" i="6"/>
  <c r="L79" i="6"/>
  <c r="L73" i="6"/>
  <c r="L162" i="6"/>
  <c r="L160" i="6"/>
  <c r="L158" i="6"/>
  <c r="L156" i="6"/>
  <c r="L154" i="6"/>
  <c r="L152" i="6"/>
  <c r="L150" i="6"/>
  <c r="L148" i="6"/>
  <c r="L146" i="6"/>
  <c r="L144" i="6"/>
  <c r="L142" i="6"/>
  <c r="L217" i="6" l="1"/>
  <c r="L213" i="6"/>
  <c r="L209" i="6"/>
  <c r="L204" i="6"/>
  <c r="L200" i="6"/>
  <c r="L196" i="6"/>
  <c r="L192" i="6"/>
  <c r="L187" i="6"/>
  <c r="L182" i="6"/>
  <c r="L176" i="6"/>
  <c r="L170" i="6"/>
  <c r="L140" i="6"/>
  <c r="L137" i="6"/>
  <c r="L133" i="6"/>
  <c r="L130" i="6"/>
  <c r="L126" i="6"/>
  <c r="L121" i="6"/>
  <c r="L118" i="6"/>
  <c r="L111" i="6"/>
  <c r="L104" i="6"/>
  <c r="L95" i="6"/>
  <c r="L77" i="6"/>
  <c r="L71" i="6"/>
  <c r="L59" i="6"/>
  <c r="L46" i="6"/>
  <c r="L52" i="6" s="1"/>
  <c r="L42" i="6"/>
  <c r="L36" i="6"/>
  <c r="L164" i="6" l="1"/>
  <c r="L218" i="6" s="1"/>
</calcChain>
</file>

<file path=xl/comments1.xml><?xml version="1.0" encoding="utf-8"?>
<comments xmlns="http://schemas.openxmlformats.org/spreadsheetml/2006/main">
  <authors>
    <author/>
  </authors>
  <commentList>
    <comment ref="K55" authorId="0">
      <text>
        <r>
          <rPr>
            <sz val="10"/>
            <color rgb="FF000000"/>
            <rFont val="Arial"/>
            <family val="2"/>
          </rPr>
          <t>======
ID#AAAAD-LNwGc
hp    (2019-11-26 08:53:49)
Nilai Awal Jurnal</t>
        </r>
      </text>
    </comment>
    <comment ref="L55" authorId="0">
      <text>
        <r>
          <rPr>
            <sz val="10"/>
            <color rgb="FF000000"/>
            <rFont val="Arial"/>
            <family val="2"/>
          </rPr>
          <t>======
ID#AAAAD-LNwGg
hp    (2019-11-26 08:53:49)
Nilai Jurnal yang didapatkan dari reveiwer (dasarnya dari batas nilai tertinggi)</t>
        </r>
      </text>
    </comment>
    <comment ref="N55" authorId="0">
      <text>
        <r>
          <rPr>
            <sz val="10"/>
            <color rgb="FF000000"/>
            <rFont val="Arial"/>
            <family val="2"/>
          </rPr>
          <t>======
ID#AAAAD-LNwHY
hp    (2019-11-26 08:53:49)
Batas Nilai tertinggi yang diberikan sesuai dengan susunan penulis. 
1. Ketua : 60% X Nilai artikel  
2. Anggota : (40 % X Nilai artikel) / Jumlah Anggota</t>
        </r>
      </text>
    </comment>
    <comment ref="K123" authorId="0">
      <text>
        <r>
          <rPr>
            <sz val="10"/>
            <color rgb="FF000000"/>
            <rFont val="Arial"/>
            <family val="2"/>
          </rPr>
          <t>======
ID#AAAAD-LNwHw
hp    (2019-11-26 08:53:49)
Maksimal 25% dari angka kebutuhan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UyepXz3kvIgqoDJBWuSvqfR07cA=="/>
    </ext>
  </extLst>
</comments>
</file>

<file path=xl/sharedStrings.xml><?xml version="1.0" encoding="utf-8"?>
<sst xmlns="http://schemas.openxmlformats.org/spreadsheetml/2006/main" count="352" uniqueCount="171">
  <si>
    <t>Nama</t>
  </si>
  <si>
    <t>Unit Kerja</t>
  </si>
  <si>
    <t>Dekan</t>
  </si>
  <si>
    <t>NIP</t>
  </si>
  <si>
    <t>Jabatan</t>
  </si>
  <si>
    <t>A</t>
  </si>
  <si>
    <t>1)</t>
  </si>
  <si>
    <t>B</t>
  </si>
  <si>
    <t>C</t>
  </si>
  <si>
    <t>D</t>
  </si>
  <si>
    <t>III</t>
  </si>
  <si>
    <t>1.</t>
  </si>
  <si>
    <t>2.</t>
  </si>
  <si>
    <t>3.</t>
  </si>
  <si>
    <t>4.</t>
  </si>
  <si>
    <t>a.</t>
  </si>
  <si>
    <t>b.</t>
  </si>
  <si>
    <t>c.</t>
  </si>
  <si>
    <t>d.</t>
  </si>
  <si>
    <t>E</t>
  </si>
  <si>
    <t>Internasional</t>
  </si>
  <si>
    <t>Nasional</t>
  </si>
  <si>
    <t>Jurnal ilmiah :</t>
  </si>
  <si>
    <t>Hasil Penelitian / Hasil Pemikiran yang didesiminasikan :</t>
  </si>
  <si>
    <t>Dalam koran / majalah populer / umum</t>
  </si>
  <si>
    <t>Disajikan dalam Seminar / Simposium / Lokakarya, tetapi tidak dimuat dalam Prosiding yang dipublikasikan :</t>
  </si>
  <si>
    <t>Hasil Penelitian / Pemikiran yang Tidak Disajikan dalam Seminar / Simposium / Lokakarya, tetapi dimuat dalam Prosiding :</t>
  </si>
  <si>
    <t>SURAT PERNYATAAN</t>
  </si>
  <si>
    <t>Yang bertanda tangan dibawah ini :</t>
  </si>
  <si>
    <t>Pangkat / Golongan ruang / TMT</t>
  </si>
  <si>
    <t xml:space="preserve">Jabatan </t>
  </si>
  <si>
    <t>Menyatakan bahwa :</t>
  </si>
  <si>
    <t>URAIAN KEGIATAN</t>
  </si>
  <si>
    <t>TANGGAL</t>
  </si>
  <si>
    <t>SATUAN HASIL</t>
  </si>
  <si>
    <t>JUMLAH VOLUME KEGIATAN</t>
  </si>
  <si>
    <t>ANGKA KREDIT</t>
  </si>
  <si>
    <t>JUMLAH ANGKA KREDIT</t>
  </si>
  <si>
    <t>KETERANGAN/ BUKTI FISIK</t>
  </si>
  <si>
    <t>Jumlah</t>
  </si>
  <si>
    <t>Demikian pernyataan ini dibuat untuk dapat dipergunakan sebagaimana mestinya.</t>
  </si>
  <si>
    <t>MELAKSANAKAN PENELITIAN</t>
  </si>
  <si>
    <t>Telah melaksanakan kegiatan penelitian sebagai berikut :</t>
  </si>
  <si>
    <t>No.</t>
  </si>
  <si>
    <t>PELAKSANAAN PENELITIAN :</t>
  </si>
  <si>
    <t>Menghasilkan Karya Ilmiah :</t>
  </si>
  <si>
    <t>Hasil penelitian / hasil pemikiran yang dipublikasikan :</t>
  </si>
  <si>
    <t>Hasil penelitian / hasil pemikiran yang dipublikasikan dalam bentuk BUKU :</t>
  </si>
  <si>
    <t>Buku Referensi :</t>
  </si>
  <si>
    <t>Tahun …</t>
  </si>
  <si>
    <t>Tiap Buku</t>
  </si>
  <si>
    <t>Buku Asli</t>
  </si>
  <si>
    <t>Sebagai penulis : Mandiri</t>
  </si>
  <si>
    <t>Link Repo Riset</t>
  </si>
  <si>
    <t>Buku Monograf :</t>
  </si>
  <si>
    <t xml:space="preserve">Hasil penelitian / hasil pemikiran dalam bentuk Buku yang dipublikasikan dan berisi berbagai tulisan dari berbagai penulis (Book Chapter) : </t>
  </si>
  <si>
    <t>Internasional :</t>
  </si>
  <si>
    <t>2..</t>
  </si>
  <si>
    <t>Nasional :</t>
  </si>
  <si>
    <t>Jurnal Internasional Bereputasi :</t>
  </si>
  <si>
    <t>DOI (Jika ada)</t>
  </si>
  <si>
    <t>Nasional terakreditasi / SINTA 1 dan 2 :</t>
  </si>
  <si>
    <t>Jurnal Asli</t>
  </si>
  <si>
    <t>5.</t>
  </si>
  <si>
    <t>Jurnal Nasional/SINTA 5 dan 6 :</t>
  </si>
  <si>
    <t>6.</t>
  </si>
  <si>
    <t>Jurnal Nasional :</t>
  </si>
  <si>
    <t>Dipresentasikan secara oral dan dimuat dalam Prosiding dipublikasikan (ISSN / ISBN) :</t>
  </si>
  <si>
    <t>Prosiding Internasional :</t>
  </si>
  <si>
    <t>Proceeding</t>
  </si>
  <si>
    <t>Link Asli</t>
  </si>
  <si>
    <t>Link Repo</t>
  </si>
  <si>
    <t>Prosiding Nasional :</t>
  </si>
  <si>
    <t>Smt. Ganjil        2012 / 2013</t>
  </si>
  <si>
    <t xml:space="preserve">Link Asli </t>
  </si>
  <si>
    <t>Disajikan dalam bentuk Poster dan dimuat dalam Prosiding dipublikasikan :</t>
  </si>
  <si>
    <t>Tiap Poster</t>
  </si>
  <si>
    <t>Poster</t>
  </si>
  <si>
    <t>Smt. Genap        2016 / 2017</t>
  </si>
  <si>
    <t>Tiap naskah</t>
  </si>
  <si>
    <t>Tiap Artikel</t>
  </si>
  <si>
    <t>Tiap Prosiding</t>
  </si>
  <si>
    <t>Menerjemahkan / menyadur Buku Ilmiah yang diterbitkan (ber ISBN) :</t>
  </si>
  <si>
    <t>Judul Asli : ….., ISBN : ....., Penerbit :…., Judul Saduran : ........, Jumlah Halaman : .........</t>
  </si>
  <si>
    <t>Sebagai penulis : ... dari ... Penulis</t>
  </si>
  <si>
    <t>URL : .................................</t>
  </si>
  <si>
    <t>Mengedit / menyunting karya ilmiah dalam bentuk Buku yang diterbitkan (ber ISBN)</t>
  </si>
  <si>
    <t>Membuat rancangan dan karya teknologi / seni yang dipatenkan secara :</t>
  </si>
  <si>
    <t>a)</t>
  </si>
  <si>
    <t>Internasional yang sudah diimplementasikan di industri :</t>
  </si>
  <si>
    <t>Smt. Genap        2008 / 2009</t>
  </si>
  <si>
    <t>Tiap Karya</t>
  </si>
  <si>
    <t>Pindai bukti kinerja
dan sertifikat paten</t>
  </si>
  <si>
    <t xml:space="preserve">URL : </t>
  </si>
  <si>
    <t>b)</t>
  </si>
  <si>
    <t>c)</t>
  </si>
  <si>
    <t>Nasional (yang sudah diimplementasikan di industri) :</t>
  </si>
  <si>
    <t>Pindai bukti kinerja
(produk dan
efisiensi) dan
sertifikat paten</t>
  </si>
  <si>
    <t>d)</t>
  </si>
  <si>
    <t>e)</t>
  </si>
  <si>
    <t>Nasional dalam bentuk paten sederhana :</t>
  </si>
  <si>
    <t>f)</t>
  </si>
  <si>
    <t>Karya ciptaan desain industri indikasi geografis :</t>
  </si>
  <si>
    <t>Membuat rancangan dan karya teknologi yang tidak dipatenkan, rancangan dan karya seni monumental / seni pertunjukan, karya sastra :</t>
  </si>
  <si>
    <t>Judul : ............, Sebagai penulis : ... dari ... Penulis, Kedudukan : .......................,Jumlah orang :</t>
  </si>
  <si>
    <t>Tiap Rancangan</t>
  </si>
  <si>
    <t>URL : ...................</t>
  </si>
  <si>
    <t>Lokal :</t>
  </si>
  <si>
    <t>Jumlah Pelaksanaan Penelitian</t>
  </si>
  <si>
    <t xml:space="preserve">Sebagai penulis : </t>
  </si>
  <si>
    <t xml:space="preserve">Sebagai Pencipta : </t>
  </si>
  <si>
    <t xml:space="preserve">Sebagai Inventor : </t>
  </si>
  <si>
    <t>197001012005011009</t>
  </si>
  <si>
    <t>Penata Tk. I (III/d)</t>
  </si>
  <si>
    <t>Lektor / 1 Januari 2009</t>
  </si>
  <si>
    <t>Dr. H. Askar, M.Pd.</t>
  </si>
  <si>
    <t>196705211993031005</t>
  </si>
  <si>
    <t>Pembina Utama Muda (IV/c)</t>
  </si>
  <si>
    <t>Dampak sosialisasi Ajaran Islam Dalam Keluarga Terhadap prilaku anak</t>
  </si>
  <si>
    <t>Implementasi Pemahaman Pendidikan agama Islam Melalui Pendekatan Tradisi Lisan Di Pantai Talise Kota Palu</t>
  </si>
  <si>
    <t>Sebagai penulis : Pertama</t>
  </si>
  <si>
    <t>Dampak Pendidikan Agama Islam Terhadap Perubahan Tingkahlaku Anak di Lalundu 1 Kab. Donggala</t>
  </si>
  <si>
    <t>Paradigma Pendidikan Islam (Upaya ke Arah Pembaruan Pendidikan Islam)</t>
  </si>
  <si>
    <t>Sikap dan Minat Belajar Peserta Didik (Suatu Tinjauan Psikologi)</t>
  </si>
  <si>
    <t>Hasil Penelitian / Pemikiran / Kerjasama Industri yang tidak dipublikasikan (tersimpan dalam Perpustakaan) yang dilakukan secara melembaga</t>
  </si>
  <si>
    <t>Sebagai penulis : Kedua</t>
  </si>
  <si>
    <t>Dampak Sosialisasi Ajaran Islam Terhadap Prilaku Anak (Studi Kasus Pada Masyarakat Di desa Tawiora Kab Donggala)</t>
  </si>
  <si>
    <t>7.</t>
  </si>
  <si>
    <t>Juli 2015</t>
  </si>
  <si>
    <t xml:space="preserve">Analisis Pembelajaran Pendidikan Agama Islam terhadap Tingkah Laku pada Masyarakat (Studi Kasus di Desa Minti Makmur Kabupaten Donggala) </t>
  </si>
  <si>
    <t>8.</t>
  </si>
  <si>
    <t>Implementasi Pendidikan Life Skill Perempuan Berbasis Lokal di Desa Pombewe Kab. Sigi Biromaru</t>
  </si>
  <si>
    <t>9.</t>
  </si>
  <si>
    <t>Perubahan Sosial Pasca Gempa terhadap Pendidikan Anak Pasca Gempa di Kelurahan Petobo</t>
  </si>
  <si>
    <t>10.</t>
  </si>
  <si>
    <t>Perubahan Sosial terhadap pendidikan anak Pasca Gempa (Studi Kasus Sulawesi Tengah) Di Desa jono Oge Kab sigi</t>
  </si>
  <si>
    <t>11.</t>
  </si>
  <si>
    <t>Pendidikan Agama Islam di Desa Ou Kecamatan Rio Pakava Kabupaten Donggala Provinsi Sulawesi Tengah</t>
  </si>
  <si>
    <t>Link: https://jurnal.uindatokarama.ac.id/index.php/ist/article/view/1754</t>
  </si>
  <si>
    <t>Paradigma Pendidikan Islam (Upaya ke Arah Pembaruan Pendidikan Islam), Jurnal Kependidikan dan Sosial</t>
  </si>
  <si>
    <t>Sikap dan Minat Belajar Peserta Didik (Suatu Tinjauan Psikologi, Jurnal Pendidikan</t>
  </si>
  <si>
    <t>Desember 2012</t>
  </si>
  <si>
    <t>Link: https://www.neliti.com/publications/114355/nilai-nilai-pendidikan-islam-dalam-keluarga</t>
  </si>
  <si>
    <t>Nilai-nilai Pendidikan Islam Dalam Keluarga, Musawa: Journal For Gender Studies, Vol. 7 No. 1 (2015), 52-79</t>
  </si>
  <si>
    <t>Juni 2015</t>
  </si>
  <si>
    <t>Pengembangan pendidikan Life Skill Perempuan Berbasis Lokal, Musawa: Journal For Gender Studies, Vol. 9 No. 2 (2017), 361-398</t>
  </si>
  <si>
    <t>DOI https://doi.org/10.24239/msw.v9i2.256</t>
  </si>
  <si>
    <t>DOI https://doi.org/10.24239/msw.v10i2.525</t>
  </si>
  <si>
    <t>Dampak Pendidikan Agama Islam Terhadap Perubahan Tingkah Laku Anak, Musawa: Journal For Gender Studies, Vol. 10 No. 2 (2018), 219-266</t>
  </si>
  <si>
    <t>Perkembangan Kognitif Anak Dalam Persfektif Pendidikan Islam, Musawa: Journal For Gender Studies, Vol. 13 No. 2 (2021), 170-202</t>
  </si>
  <si>
    <t>DOI https://doi.org/10.24239/msw.v13i2.861</t>
  </si>
  <si>
    <t>Sosialisasi Anak Pada Keluarga Single Parent, ISBN : 978-623-5687-96-4, Penerbit : Adab, Cetakan Pertama, Februari 2022, 120 halaman</t>
  </si>
  <si>
    <t>Link; https://books.google.co.id/books?hl=id&amp;lr=&amp;id=TP9jEAAAQBAJ&amp;oi=fnd&amp;pg=PA86&amp;ots=aBKTsqBPqt&amp;sig=en9llCwr_FrGZNAfop1ZXG4RCoo&amp;redir_esc=y#v=onepage&amp;q&amp;f=false</t>
  </si>
  <si>
    <t>Februari 2022</t>
  </si>
  <si>
    <t>Sebagai penulis : Ketiga</t>
  </si>
  <si>
    <t>DOI 10.5281/zenodo.6786750</t>
  </si>
  <si>
    <t>Communication Patterns Of The National Narcotics Agency In Doing Resident Drugs Rehabilitation In Kendari City, The Seybold Report, ISSN 1533-9211</t>
  </si>
  <si>
    <t>Lampiran II B</t>
  </si>
  <si>
    <t>Nomor      : B-1320/DJ.I/KP.01/03/2023</t>
  </si>
  <si>
    <t>Tanggal    : 21 Maret 2023</t>
  </si>
  <si>
    <t>Lektor Kepala</t>
  </si>
  <si>
    <t>Fakultas Tarbiyah dan Ilmu Keguruan</t>
  </si>
  <si>
    <t>NIP. 196705211993031005</t>
  </si>
  <si>
    <t>Suharnis, S.Ag., M.Ag.</t>
  </si>
  <si>
    <t>Fakultas Tarbiyah dan Ilmu Keguruan / Pendidikan Agama Islam</t>
  </si>
  <si>
    <t>Palu, 25 April 2023</t>
  </si>
  <si>
    <t>Strengthening Student Learning Motivation in Fiqh Subjects Through the Adolescent Psychology Approach</t>
  </si>
  <si>
    <t>Link: https://journal.staihubbulwathan.id/index.php/alishlah/article/view/4179</t>
  </si>
  <si>
    <t>DOI : https://doi.org/10.35445/alishlah.v15i3.4179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</si>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</sst>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</font>
    <font>
      <sz val="10"/>
      <color rgb="FFFF0000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2"/>
      <color theme="1"/>
      <name val="Federo"/>
    </font>
    <font>
      <b/>
      <i/>
      <sz val="10"/>
      <color theme="1"/>
      <name val="Arial Narrow"/>
      <family val="2"/>
    </font>
    <font>
      <i/>
      <u/>
      <sz val="10"/>
      <color rgb="FF0000FF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i/>
      <u/>
      <sz val="10"/>
      <color rgb="FF0000FF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5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top" wrapText="1"/>
    </xf>
    <xf numFmtId="2" fontId="5" fillId="3" borderId="20" xfId="0" applyNumberFormat="1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2" fontId="5" fillId="0" borderId="28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7" fillId="0" borderId="13" xfId="0" quotePrefix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" fillId="0" borderId="0" xfId="0" quotePrefix="1" applyFont="1" applyAlignment="1">
      <alignment vertical="top"/>
    </xf>
    <xf numFmtId="0" fontId="6" fillId="0" borderId="0" xfId="0" quotePrefix="1" applyFont="1"/>
    <xf numFmtId="0" fontId="5" fillId="0" borderId="0" xfId="0" quotePrefix="1" applyFont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/>
    </xf>
    <xf numFmtId="0" fontId="5" fillId="2" borderId="32" xfId="0" applyFont="1" applyFill="1" applyBorder="1" applyAlignment="1">
      <alignment horizontal="center" vertical="top" wrapText="1"/>
    </xf>
    <xf numFmtId="2" fontId="5" fillId="2" borderId="32" xfId="0" applyNumberFormat="1" applyFont="1" applyFill="1" applyBorder="1" applyAlignment="1">
      <alignment horizontal="center" vertical="top" wrapText="1"/>
    </xf>
    <xf numFmtId="2" fontId="5" fillId="2" borderId="32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0" xfId="0" quotePrefix="1" applyFont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7" fillId="0" borderId="0" xfId="0" quotePrefix="1" applyFont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5" xfId="0" applyFont="1" applyBorder="1"/>
    <xf numFmtId="0" fontId="5" fillId="0" borderId="14" xfId="0" quotePrefix="1" applyFont="1" applyBorder="1" applyAlignment="1">
      <alignment horizontal="right" vertical="center" wrapText="1"/>
    </xf>
    <xf numFmtId="0" fontId="5" fillId="0" borderId="0" xfId="0" quotePrefix="1" applyFont="1" applyAlignment="1">
      <alignment horizontal="right" vertical="top" wrapText="1"/>
    </xf>
    <xf numFmtId="0" fontId="5" fillId="0" borderId="5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4" xfId="0" quotePrefix="1" applyFont="1" applyBorder="1" applyAlignment="1">
      <alignment horizontal="left" vertical="top" wrapText="1"/>
    </xf>
    <xf numFmtId="0" fontId="2" fillId="0" borderId="14" xfId="0" quotePrefix="1" applyFont="1" applyBorder="1" applyAlignment="1">
      <alignment vertical="top"/>
    </xf>
    <xf numFmtId="0" fontId="7" fillId="0" borderId="0" xfId="0" quotePrefix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" fillId="0" borderId="0" xfId="0" quotePrefix="1" applyFont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7" fillId="0" borderId="14" xfId="0" quotePrefix="1" applyFont="1" applyBorder="1" applyAlignment="1">
      <alignment horizontal="center" vertical="top" wrapText="1"/>
    </xf>
    <xf numFmtId="0" fontId="6" fillId="0" borderId="9" xfId="0" applyFont="1" applyBorder="1"/>
    <xf numFmtId="0" fontId="6" fillId="0" borderId="0" xfId="0" quotePrefix="1" applyFont="1" applyAlignment="1">
      <alignment horizontal="center" vertical="top"/>
    </xf>
    <xf numFmtId="0" fontId="7" fillId="0" borderId="1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6" fillId="0" borderId="16" xfId="0" applyFont="1" applyBorder="1"/>
    <xf numFmtId="0" fontId="9" fillId="0" borderId="16" xfId="0" applyFont="1" applyBorder="1" applyAlignment="1">
      <alignment horizontal="right" vertical="center" wrapText="1"/>
    </xf>
    <xf numFmtId="2" fontId="7" fillId="0" borderId="1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/>
    </xf>
    <xf numFmtId="0" fontId="14" fillId="0" borderId="14" xfId="0" quotePrefix="1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2" fontId="5" fillId="0" borderId="35" xfId="0" applyNumberFormat="1" applyFont="1" applyBorder="1" applyAlignment="1">
      <alignment horizontal="center" vertical="top" wrapText="1"/>
    </xf>
    <xf numFmtId="0" fontId="14" fillId="0" borderId="0" xfId="0" quotePrefix="1" applyFont="1" applyAlignment="1">
      <alignment horizontal="right"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right" vertical="center" wrapText="1"/>
    </xf>
    <xf numFmtId="0" fontId="5" fillId="0" borderId="33" xfId="0" quotePrefix="1" applyFont="1" applyBorder="1" applyAlignment="1">
      <alignment horizontal="center" vertical="top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top" wrapText="1"/>
    </xf>
    <xf numFmtId="0" fontId="14" fillId="0" borderId="0" xfId="0" quotePrefix="1" applyFont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/>
    </xf>
    <xf numFmtId="14" fontId="5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6" fillId="0" borderId="0" xfId="0" applyNumberFormat="1" applyFont="1"/>
    <xf numFmtId="14" fontId="5" fillId="2" borderId="32" xfId="0" applyNumberFormat="1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6" xfId="0" applyFont="1" applyBorder="1"/>
    <xf numFmtId="0" fontId="3" fillId="0" borderId="16" xfId="0" applyFont="1" applyBorder="1" applyAlignment="1">
      <alignment wrapText="1"/>
    </xf>
    <xf numFmtId="0" fontId="3" fillId="0" borderId="8" xfId="0" applyFont="1" applyBorder="1"/>
    <xf numFmtId="0" fontId="5" fillId="0" borderId="10" xfId="0" applyFont="1" applyBorder="1" applyAlignment="1">
      <alignment horizontal="center" vertical="top" wrapText="1"/>
    </xf>
    <xf numFmtId="0" fontId="3" fillId="0" borderId="10" xfId="0" applyFont="1" applyBorder="1"/>
    <xf numFmtId="0" fontId="3" fillId="0" borderId="32" xfId="0" applyFont="1" applyBorder="1"/>
    <xf numFmtId="0" fontId="3" fillId="0" borderId="1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3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5" fillId="4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5" fillId="0" borderId="29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3" fillId="0" borderId="14" xfId="0" applyFont="1" applyBorder="1"/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center" wrapText="1"/>
    </xf>
    <xf numFmtId="0" fontId="3" fillId="0" borderId="35" xfId="0" applyFont="1" applyBorder="1"/>
    <xf numFmtId="0" fontId="5" fillId="0" borderId="0" xfId="0" applyFont="1" applyAlignment="1">
      <alignment horizontal="left" vertical="top" wrapText="1"/>
    </xf>
    <xf numFmtId="0" fontId="14" fillId="0" borderId="0" xfId="0" quotePrefix="1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5" borderId="17" xfId="0" applyFont="1" applyFill="1" applyBorder="1" applyAlignment="1">
      <alignment horizontal="left" vertical="center" wrapText="1"/>
    </xf>
    <xf numFmtId="0" fontId="3" fillId="6" borderId="18" xfId="0" applyFont="1" applyFill="1" applyBorder="1"/>
    <xf numFmtId="0" fontId="3" fillId="6" borderId="19" xfId="0" applyFont="1" applyFill="1" applyBorder="1"/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5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2" fontId="5" fillId="0" borderId="10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14" fillId="0" borderId="0" xfId="0" quotePrefix="1" applyFont="1" applyAlignment="1">
      <alignment horizontal="left"/>
    </xf>
    <xf numFmtId="0" fontId="5" fillId="0" borderId="10" xfId="0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14" fontId="14" fillId="0" borderId="10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17" fontId="14" fillId="0" borderId="10" xfId="0" applyNumberFormat="1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220</xdr:row>
      <xdr:rowOff>171451</xdr:rowOff>
    </xdr:from>
    <xdr:to>
      <xdr:col>12</xdr:col>
      <xdr:colOff>805665</xdr:colOff>
      <xdr:row>229</xdr:row>
      <xdr:rowOff>32386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7539276"/>
          <a:ext cx="2558265" cy="1489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9"/>
  <sheetViews>
    <sheetView tabSelected="1" topLeftCell="F216" workbookViewId="0">
      <selection activeCell="O234" sqref="O234"/>
    </sheetView>
  </sheetViews>
  <sheetFormatPr defaultColWidth="14.42578125" defaultRowHeight="15" customHeight="1"/>
  <cols>
    <col min="1" max="1" width="3.85546875" customWidth="1"/>
    <col min="2" max="3" width="2.42578125" customWidth="1"/>
    <col min="4" max="4" width="2.140625" customWidth="1"/>
    <col min="5" max="6" width="2.42578125" customWidth="1"/>
    <col min="7" max="7" width="33" customWidth="1"/>
    <col min="8" max="8" width="9.42578125" customWidth="1"/>
    <col min="9" max="9" width="10.28515625" customWidth="1"/>
    <col min="10" max="10" width="10" customWidth="1"/>
    <col min="11" max="11" width="8.28515625" customWidth="1"/>
    <col min="12" max="12" width="8.7109375" customWidth="1"/>
    <col min="13" max="13" width="15.140625" customWidth="1"/>
    <col min="14" max="14" width="9.140625" customWidth="1"/>
    <col min="15" max="15" width="39" customWidth="1"/>
    <col min="16" max="16" width="17.7109375" customWidth="1"/>
    <col min="17" max="26" width="9.140625" customWidth="1"/>
  </cols>
  <sheetData>
    <row r="1" spans="1:26" ht="12.75" customHeight="1">
      <c r="A1" s="3"/>
      <c r="B1" s="3"/>
      <c r="C1" s="3"/>
      <c r="D1" s="3"/>
      <c r="E1" s="3"/>
      <c r="F1" s="3"/>
      <c r="H1" s="28"/>
      <c r="I1" s="29"/>
      <c r="J1" s="134" t="s">
        <v>157</v>
      </c>
      <c r="K1" s="134"/>
      <c r="L1" s="134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3"/>
      <c r="B2" s="3"/>
      <c r="C2" s="3"/>
      <c r="D2" s="3"/>
      <c r="E2" s="3"/>
      <c r="F2" s="3"/>
      <c r="H2" s="28"/>
      <c r="I2" s="28"/>
      <c r="J2" s="134" t="s">
        <v>158</v>
      </c>
      <c r="K2" s="134"/>
      <c r="L2" s="134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3"/>
      <c r="C3" s="3"/>
      <c r="D3" s="3"/>
      <c r="E3" s="3"/>
      <c r="F3" s="3"/>
      <c r="H3" s="28"/>
      <c r="I3" s="28"/>
      <c r="J3" s="134" t="s">
        <v>159</v>
      </c>
      <c r="K3" s="134"/>
      <c r="L3" s="134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3"/>
      <c r="E4" s="3"/>
      <c r="F4" s="3"/>
      <c r="H4" s="28"/>
      <c r="I4" s="28"/>
      <c r="J4" s="30"/>
      <c r="K4" s="30"/>
      <c r="L4" s="32"/>
      <c r="M4" s="28"/>
      <c r="N4" s="1"/>
      <c r="O4" s="3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H5" s="28"/>
      <c r="I5" s="28"/>
      <c r="J5" s="28"/>
      <c r="K5" s="32"/>
      <c r="L5" s="32"/>
      <c r="M5" s="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8" t="s">
        <v>27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48" t="s">
        <v>41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.75" customHeight="1">
      <c r="A8" s="7"/>
      <c r="B8" s="7"/>
      <c r="C8" s="7"/>
      <c r="D8" s="7"/>
      <c r="E8" s="7"/>
      <c r="F8" s="7"/>
      <c r="G8" s="7"/>
      <c r="H8" s="34"/>
      <c r="I8" s="34"/>
      <c r="J8" s="34"/>
      <c r="K8" s="35"/>
      <c r="L8" s="32"/>
      <c r="M8" s="2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28</v>
      </c>
      <c r="B9" s="4"/>
      <c r="C9" s="4"/>
      <c r="D9" s="4"/>
      <c r="E9" s="4"/>
      <c r="F9" s="4"/>
      <c r="G9" s="4"/>
      <c r="H9" s="31"/>
      <c r="I9" s="31"/>
      <c r="J9" s="31"/>
      <c r="K9" s="36"/>
      <c r="L9" s="36"/>
      <c r="M9" s="3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" customHeight="1">
      <c r="A10" s="4"/>
      <c r="B10" s="4"/>
      <c r="C10" s="4"/>
      <c r="D10" s="4"/>
      <c r="E10" s="4"/>
      <c r="F10" s="4"/>
      <c r="G10" s="4"/>
      <c r="H10" s="31"/>
      <c r="I10" s="31"/>
      <c r="J10" s="31"/>
      <c r="K10" s="36"/>
      <c r="L10" s="36"/>
      <c r="M10" s="3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4"/>
      <c r="B11" s="4"/>
      <c r="C11" s="4"/>
      <c r="D11" s="4"/>
      <c r="E11" s="4"/>
      <c r="F11" s="4"/>
      <c r="G11" s="4" t="s">
        <v>0</v>
      </c>
      <c r="H11" s="10" t="s">
        <v>115</v>
      </c>
      <c r="I11" s="4"/>
      <c r="J11" s="4"/>
      <c r="K11" s="36"/>
      <c r="L11" s="36"/>
      <c r="M11" s="3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4"/>
      <c r="B12" s="4"/>
      <c r="C12" s="4"/>
      <c r="D12" s="4"/>
      <c r="E12" s="4"/>
      <c r="F12" s="4"/>
      <c r="G12" s="4" t="s">
        <v>3</v>
      </c>
      <c r="H12" s="135" t="s">
        <v>116</v>
      </c>
      <c r="I12" s="4"/>
      <c r="J12" s="4"/>
      <c r="K12" s="36"/>
      <c r="L12" s="36"/>
      <c r="M12" s="3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"/>
      <c r="B13" s="4"/>
      <c r="C13" s="4"/>
      <c r="D13" s="4"/>
      <c r="E13" s="4"/>
      <c r="F13" s="4"/>
      <c r="G13" s="4" t="s">
        <v>29</v>
      </c>
      <c r="H13" s="10" t="s">
        <v>117</v>
      </c>
      <c r="I13" s="4"/>
      <c r="J13" s="4"/>
      <c r="K13" s="36"/>
      <c r="L13" s="36"/>
      <c r="M13" s="3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"/>
      <c r="B14" s="4"/>
      <c r="C14" s="4"/>
      <c r="D14" s="4"/>
      <c r="E14" s="4"/>
      <c r="F14" s="4"/>
      <c r="G14" s="4" t="s">
        <v>30</v>
      </c>
      <c r="H14" s="10" t="s">
        <v>160</v>
      </c>
      <c r="I14" s="4"/>
      <c r="J14" s="4"/>
      <c r="K14" s="36"/>
      <c r="L14" s="36"/>
      <c r="M14" s="3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"/>
      <c r="B15" s="4"/>
      <c r="C15" s="4"/>
      <c r="D15" s="4"/>
      <c r="E15" s="4"/>
      <c r="F15" s="4"/>
      <c r="G15" s="4" t="s">
        <v>1</v>
      </c>
      <c r="H15" s="137" t="s">
        <v>161</v>
      </c>
      <c r="I15" s="4"/>
      <c r="J15" s="4"/>
      <c r="K15" s="36"/>
      <c r="L15" s="36"/>
      <c r="M15" s="3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" customHeight="1">
      <c r="A16" s="4"/>
      <c r="B16" s="4"/>
      <c r="C16" s="4"/>
      <c r="D16" s="4"/>
      <c r="E16" s="4"/>
      <c r="F16" s="4"/>
      <c r="G16" s="4"/>
      <c r="H16" s="30"/>
      <c r="I16" s="31"/>
      <c r="J16" s="31"/>
      <c r="K16" s="36"/>
      <c r="L16" s="36"/>
      <c r="M16" s="3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" t="s">
        <v>31</v>
      </c>
      <c r="B17" s="4"/>
      <c r="C17" s="4"/>
      <c r="D17" s="4"/>
      <c r="E17" s="4"/>
      <c r="F17" s="4"/>
      <c r="G17" s="4"/>
      <c r="H17" s="30"/>
      <c r="I17" s="31"/>
      <c r="J17" s="31"/>
      <c r="K17" s="36"/>
      <c r="L17" s="36"/>
      <c r="M17" s="3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9" customHeight="1">
      <c r="A18" s="4"/>
      <c r="B18" s="4"/>
      <c r="C18" s="4"/>
      <c r="D18" s="4"/>
      <c r="E18" s="4"/>
      <c r="F18" s="4"/>
      <c r="G18" s="4"/>
      <c r="H18" s="30"/>
      <c r="I18" s="31"/>
      <c r="J18" s="31"/>
      <c r="K18" s="36"/>
      <c r="L18" s="36"/>
      <c r="M18" s="3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"/>
      <c r="B19" s="4"/>
      <c r="C19" s="4"/>
      <c r="D19" s="4"/>
      <c r="E19" s="4"/>
      <c r="F19" s="4"/>
      <c r="G19" s="4" t="s">
        <v>0</v>
      </c>
      <c r="H19" s="137" t="s">
        <v>163</v>
      </c>
      <c r="I19" s="4"/>
      <c r="J19" s="4"/>
      <c r="K19" s="2"/>
      <c r="L19" s="2"/>
      <c r="M19" s="3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"/>
      <c r="B20" s="4"/>
      <c r="C20" s="4"/>
      <c r="D20" s="4"/>
      <c r="E20" s="4"/>
      <c r="F20" s="4"/>
      <c r="G20" s="4" t="s">
        <v>3</v>
      </c>
      <c r="H20" s="137" t="s">
        <v>112</v>
      </c>
      <c r="I20" s="4"/>
      <c r="J20" s="4"/>
      <c r="K20" s="2"/>
      <c r="L20" s="2"/>
      <c r="M20" s="3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"/>
      <c r="B21" s="4"/>
      <c r="C21" s="4"/>
      <c r="D21" s="4"/>
      <c r="E21" s="4"/>
      <c r="F21" s="4"/>
      <c r="G21" s="4" t="s">
        <v>29</v>
      </c>
      <c r="H21" s="137" t="s">
        <v>113</v>
      </c>
      <c r="I21" s="4"/>
      <c r="J21" s="4"/>
      <c r="K21" s="2"/>
      <c r="L21" s="2"/>
      <c r="M21" s="3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"/>
      <c r="B22" s="4"/>
      <c r="C22" s="4"/>
      <c r="D22" s="4"/>
      <c r="E22" s="4"/>
      <c r="F22" s="4"/>
      <c r="G22" s="4" t="s">
        <v>4</v>
      </c>
      <c r="H22" s="137" t="s">
        <v>114</v>
      </c>
      <c r="I22" s="4"/>
      <c r="J22" s="4"/>
      <c r="K22" s="2"/>
      <c r="L22" s="2"/>
      <c r="M22" s="3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/>
      <c r="B23" s="4"/>
      <c r="C23" s="4"/>
      <c r="D23" s="4"/>
      <c r="E23" s="4"/>
      <c r="F23" s="4"/>
      <c r="G23" s="4" t="s">
        <v>1</v>
      </c>
      <c r="H23" s="137" t="s">
        <v>164</v>
      </c>
      <c r="I23" s="4"/>
      <c r="J23" s="4"/>
      <c r="K23" s="2"/>
      <c r="L23" s="2"/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" customHeight="1">
      <c r="A24" s="2"/>
      <c r="B24" s="2"/>
      <c r="C24" s="2"/>
      <c r="D24" s="2"/>
      <c r="E24" s="2"/>
      <c r="F24" s="2"/>
      <c r="G24" s="2"/>
      <c r="H24" s="31"/>
      <c r="I24" s="31"/>
      <c r="J24" s="31"/>
      <c r="K24" s="36"/>
      <c r="L24" s="36"/>
      <c r="M24" s="3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 t="s">
        <v>42</v>
      </c>
      <c r="B25" s="2"/>
      <c r="C25" s="2"/>
      <c r="D25" s="2"/>
      <c r="E25" s="2"/>
      <c r="F25" s="2"/>
      <c r="G25" s="2"/>
      <c r="H25" s="31"/>
      <c r="I25" s="31"/>
      <c r="J25" s="31"/>
      <c r="K25" s="36"/>
      <c r="L25" s="36"/>
      <c r="M25" s="3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37" t="s">
        <v>43</v>
      </c>
      <c r="B26" s="150" t="s">
        <v>32</v>
      </c>
      <c r="C26" s="151"/>
      <c r="D26" s="151"/>
      <c r="E26" s="151"/>
      <c r="F26" s="151"/>
      <c r="G26" s="152"/>
      <c r="H26" s="38" t="s">
        <v>33</v>
      </c>
      <c r="I26" s="38" t="s">
        <v>34</v>
      </c>
      <c r="J26" s="38" t="s">
        <v>35</v>
      </c>
      <c r="K26" s="39" t="s">
        <v>36</v>
      </c>
      <c r="L26" s="38" t="s">
        <v>37</v>
      </c>
      <c r="M26" s="38" t="s">
        <v>38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0">
        <v>1</v>
      </c>
      <c r="B27" s="153">
        <v>2</v>
      </c>
      <c r="C27" s="154"/>
      <c r="D27" s="154"/>
      <c r="E27" s="154"/>
      <c r="F27" s="154"/>
      <c r="G27" s="155"/>
      <c r="H27" s="41">
        <v>3</v>
      </c>
      <c r="I27" s="41">
        <v>4</v>
      </c>
      <c r="J27" s="41">
        <v>5</v>
      </c>
      <c r="K27" s="41">
        <v>6</v>
      </c>
      <c r="L27" s="41">
        <v>7</v>
      </c>
      <c r="M27" s="41">
        <v>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2" t="s">
        <v>10</v>
      </c>
      <c r="B28" s="156" t="s">
        <v>44</v>
      </c>
      <c r="C28" s="157"/>
      <c r="D28" s="157"/>
      <c r="E28" s="157"/>
      <c r="F28" s="157"/>
      <c r="G28" s="158"/>
      <c r="H28" s="42"/>
      <c r="I28" s="42"/>
      <c r="J28" s="42"/>
      <c r="K28" s="43"/>
      <c r="L28" s="43"/>
      <c r="M28" s="42"/>
      <c r="N28" s="1"/>
      <c r="O28" s="172"/>
      <c r="P28" s="149"/>
      <c r="Q28" s="149"/>
      <c r="R28" s="149"/>
      <c r="S28" s="149"/>
      <c r="T28" s="1"/>
      <c r="U28" s="1"/>
      <c r="V28" s="1"/>
      <c r="W28" s="1"/>
      <c r="X28" s="1"/>
      <c r="Y28" s="1"/>
      <c r="Z28" s="1"/>
    </row>
    <row r="29" spans="1:26" ht="12.75" customHeight="1">
      <c r="A29" s="159" t="s">
        <v>5</v>
      </c>
      <c r="B29" s="160" t="s">
        <v>45</v>
      </c>
      <c r="C29" s="161"/>
      <c r="D29" s="161"/>
      <c r="E29" s="161"/>
      <c r="F29" s="161"/>
      <c r="G29" s="141"/>
      <c r="H29" s="16"/>
      <c r="I29" s="16"/>
      <c r="J29" s="16"/>
      <c r="K29" s="45"/>
      <c r="L29" s="45"/>
      <c r="M29" s="16"/>
      <c r="N29" s="1"/>
      <c r="O29" s="162"/>
      <c r="P29" s="14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45"/>
      <c r="B30" s="47" t="s">
        <v>11</v>
      </c>
      <c r="C30" s="168" t="s">
        <v>46</v>
      </c>
      <c r="D30" s="149"/>
      <c r="E30" s="149"/>
      <c r="F30" s="149"/>
      <c r="G30" s="140"/>
      <c r="H30" s="21"/>
      <c r="I30" s="21"/>
      <c r="J30" s="21"/>
      <c r="K30" s="22"/>
      <c r="L30" s="22"/>
      <c r="M30" s="21"/>
      <c r="N30" s="1"/>
      <c r="O30" s="162"/>
      <c r="P30" s="14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45"/>
      <c r="B31" s="48"/>
      <c r="C31" s="49" t="s">
        <v>15</v>
      </c>
      <c r="D31" s="182" t="s">
        <v>47</v>
      </c>
      <c r="E31" s="149"/>
      <c r="F31" s="149"/>
      <c r="G31" s="140"/>
      <c r="H31" s="21"/>
      <c r="I31" s="21"/>
      <c r="J31" s="21"/>
      <c r="K31" s="22"/>
      <c r="L31" s="22"/>
      <c r="M31" s="21"/>
      <c r="N31" s="1"/>
      <c r="O31" s="46"/>
      <c r="P31" s="4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5"/>
      <c r="B32" s="48"/>
      <c r="C32" s="15"/>
      <c r="D32" s="50" t="s">
        <v>11</v>
      </c>
      <c r="E32" s="162" t="s">
        <v>48</v>
      </c>
      <c r="F32" s="149"/>
      <c r="G32" s="140"/>
      <c r="H32" s="21"/>
      <c r="I32" s="21"/>
      <c r="J32" s="21"/>
      <c r="K32" s="22"/>
      <c r="L32" s="22"/>
      <c r="M32" s="21"/>
      <c r="N32" s="1"/>
      <c r="O32" s="46"/>
      <c r="P32" s="4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45"/>
      <c r="B33" s="48"/>
      <c r="C33" s="15"/>
      <c r="E33" s="51" t="s">
        <v>11</v>
      </c>
      <c r="F33" s="172"/>
      <c r="G33" s="140"/>
      <c r="H33" s="52" t="s">
        <v>49</v>
      </c>
      <c r="I33" s="53" t="s">
        <v>50</v>
      </c>
      <c r="J33" s="52"/>
      <c r="K33" s="54"/>
      <c r="L33" s="55"/>
      <c r="M33" s="53" t="s">
        <v>51</v>
      </c>
      <c r="N33" s="1"/>
      <c r="O33" s="46"/>
      <c r="P33" s="4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45"/>
      <c r="B34" s="48"/>
      <c r="C34" s="15"/>
      <c r="D34" s="15"/>
      <c r="F34" s="164" t="s">
        <v>109</v>
      </c>
      <c r="G34" s="140"/>
      <c r="H34" s="21"/>
      <c r="I34" s="21"/>
      <c r="J34" s="21"/>
      <c r="K34" s="22"/>
      <c r="L34" s="22"/>
      <c r="M34" s="21"/>
      <c r="N34" s="1"/>
      <c r="O34" s="46"/>
      <c r="P34" s="4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45"/>
      <c r="B35" s="48"/>
      <c r="C35" s="56"/>
      <c r="D35" s="56"/>
      <c r="E35" s="56"/>
      <c r="F35" s="57"/>
      <c r="G35" s="58"/>
      <c r="H35" s="19"/>
      <c r="I35" s="19"/>
      <c r="J35" s="19"/>
      <c r="K35" s="24"/>
      <c r="L35" s="24"/>
      <c r="M35" s="19"/>
      <c r="N35" s="1"/>
      <c r="O35" s="46"/>
      <c r="P35" s="4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45"/>
      <c r="B36" s="59"/>
      <c r="C36" s="60"/>
      <c r="D36" s="60"/>
      <c r="E36" s="60"/>
      <c r="F36" s="60"/>
      <c r="G36" s="61" t="s">
        <v>39</v>
      </c>
      <c r="H36" s="20"/>
      <c r="I36" s="20"/>
      <c r="J36" s="20"/>
      <c r="K36" s="62"/>
      <c r="L36" s="63">
        <f>SUM(L32:L34)</f>
        <v>0</v>
      </c>
      <c r="M36" s="20"/>
      <c r="N36" s="1"/>
      <c r="O36" s="46"/>
      <c r="P36" s="4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45"/>
      <c r="B37" s="48"/>
      <c r="D37" s="13">
        <v>2</v>
      </c>
      <c r="E37" s="181" t="s">
        <v>54</v>
      </c>
      <c r="F37" s="161"/>
      <c r="G37" s="141"/>
      <c r="H37" s="16"/>
      <c r="I37" s="16"/>
      <c r="J37" s="16"/>
      <c r="K37" s="45"/>
      <c r="L37" s="45"/>
      <c r="M37" s="16"/>
      <c r="N37" s="1"/>
      <c r="O37" s="46"/>
      <c r="P37" s="4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145"/>
      <c r="B38" s="48"/>
      <c r="C38" s="15"/>
      <c r="E38" s="64" t="s">
        <v>11</v>
      </c>
      <c r="F38" s="172" t="s">
        <v>151</v>
      </c>
      <c r="G38" s="140"/>
      <c r="H38" s="132" t="s">
        <v>153</v>
      </c>
      <c r="I38" s="53" t="s">
        <v>50</v>
      </c>
      <c r="J38" s="52">
        <v>1</v>
      </c>
      <c r="K38" s="54">
        <v>20</v>
      </c>
      <c r="L38" s="55">
        <f>K38*40%</f>
        <v>8</v>
      </c>
      <c r="M38" s="53" t="s">
        <v>51</v>
      </c>
      <c r="N38" s="1"/>
      <c r="O38" s="46"/>
      <c r="P38" s="4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45"/>
      <c r="B39" s="48"/>
      <c r="C39" s="15"/>
      <c r="D39" s="15"/>
      <c r="F39" s="164" t="s">
        <v>125</v>
      </c>
      <c r="G39" s="140"/>
      <c r="H39" s="21"/>
      <c r="I39" s="21"/>
      <c r="J39" s="21"/>
      <c r="K39" s="22"/>
      <c r="L39" s="22"/>
      <c r="M39" s="21"/>
      <c r="N39" s="1"/>
      <c r="O39" s="46"/>
      <c r="P39" s="4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0.5" customHeight="1">
      <c r="A40" s="145"/>
      <c r="B40" s="48"/>
      <c r="C40" s="15"/>
      <c r="D40" s="15"/>
      <c r="F40" s="192" t="s">
        <v>152</v>
      </c>
      <c r="G40" s="140"/>
      <c r="H40" s="21"/>
      <c r="I40" s="21"/>
      <c r="J40" s="21"/>
      <c r="K40" s="22"/>
      <c r="L40" s="22"/>
      <c r="M40" s="21"/>
      <c r="N40" s="1"/>
      <c r="O40" s="46"/>
      <c r="P40" s="4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45"/>
      <c r="B41" s="48"/>
      <c r="C41" s="56"/>
      <c r="D41" s="56"/>
      <c r="E41" s="56"/>
      <c r="F41" s="57"/>
      <c r="G41" s="58"/>
      <c r="H41" s="19"/>
      <c r="I41" s="19"/>
      <c r="J41" s="19"/>
      <c r="K41" s="24"/>
      <c r="L41" s="24"/>
      <c r="M41" s="19"/>
      <c r="N41" s="1"/>
      <c r="O41" s="46"/>
      <c r="P41" s="4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45"/>
      <c r="B42" s="59"/>
      <c r="C42" s="60"/>
      <c r="D42" s="60"/>
      <c r="E42" s="60"/>
      <c r="F42" s="60"/>
      <c r="G42" s="61" t="s">
        <v>39</v>
      </c>
      <c r="H42" s="20"/>
      <c r="I42" s="20"/>
      <c r="J42" s="20"/>
      <c r="K42" s="62"/>
      <c r="L42" s="63">
        <f>SUM(L38:L40)</f>
        <v>8</v>
      </c>
      <c r="M42" s="20"/>
      <c r="N42" s="1"/>
      <c r="O42" s="46"/>
      <c r="P42" s="4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" customHeight="1">
      <c r="A43" s="145"/>
      <c r="B43" s="48"/>
      <c r="C43" s="49" t="s">
        <v>16</v>
      </c>
      <c r="D43" s="182" t="s">
        <v>55</v>
      </c>
      <c r="E43" s="149"/>
      <c r="F43" s="149"/>
      <c r="G43" s="140"/>
      <c r="H43" s="21"/>
      <c r="I43" s="21"/>
      <c r="J43" s="21"/>
      <c r="K43" s="22"/>
      <c r="L43" s="22"/>
      <c r="M43" s="21"/>
      <c r="N43" s="1"/>
      <c r="O43" s="46"/>
      <c r="P43" s="4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45"/>
      <c r="B44" s="48"/>
      <c r="D44" s="51" t="s">
        <v>11</v>
      </c>
      <c r="E44" s="172" t="s">
        <v>56</v>
      </c>
      <c r="F44" s="149"/>
      <c r="G44" s="140"/>
      <c r="H44" s="21"/>
      <c r="I44" s="21"/>
      <c r="J44" s="21"/>
      <c r="K44" s="22"/>
      <c r="L44" s="22"/>
      <c r="M44" s="21"/>
      <c r="N44" s="1"/>
      <c r="O44" s="46"/>
      <c r="P44" s="4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45"/>
      <c r="B45" s="48"/>
      <c r="C45" s="15"/>
      <c r="E45" s="65" t="s">
        <v>11</v>
      </c>
      <c r="F45" s="162"/>
      <c r="G45" s="140"/>
      <c r="H45" s="21"/>
      <c r="I45" s="53" t="s">
        <v>50</v>
      </c>
      <c r="J45" s="21"/>
      <c r="K45" s="22"/>
      <c r="L45" s="22"/>
      <c r="M45" s="21"/>
      <c r="N45" s="1"/>
      <c r="O45" s="46"/>
      <c r="P45" s="4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45"/>
      <c r="B46" s="59"/>
      <c r="C46" s="60"/>
      <c r="D46" s="60"/>
      <c r="E46" s="60"/>
      <c r="F46" s="60"/>
      <c r="G46" s="61" t="s">
        <v>39</v>
      </c>
      <c r="H46" s="20"/>
      <c r="I46" s="20"/>
      <c r="J46" s="20"/>
      <c r="K46" s="62"/>
      <c r="L46" s="63">
        <f>SUM(L45)</f>
        <v>0</v>
      </c>
      <c r="M46" s="20"/>
      <c r="N46" s="1"/>
      <c r="O46" s="46"/>
      <c r="P46" s="4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45"/>
      <c r="B47" s="48"/>
      <c r="D47" s="66" t="s">
        <v>57</v>
      </c>
      <c r="E47" s="169" t="s">
        <v>58</v>
      </c>
      <c r="F47" s="161"/>
      <c r="G47" s="141"/>
      <c r="H47" s="16"/>
      <c r="I47" s="16"/>
      <c r="J47" s="16"/>
      <c r="K47" s="45"/>
      <c r="L47" s="45"/>
      <c r="M47" s="16"/>
      <c r="N47" s="1"/>
      <c r="O47" s="46"/>
      <c r="P47" s="4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45"/>
      <c r="B48" s="48"/>
      <c r="C48" s="15"/>
      <c r="E48" s="51" t="s">
        <v>11</v>
      </c>
      <c r="F48" s="172"/>
      <c r="G48" s="140"/>
      <c r="H48" s="52"/>
      <c r="I48" s="53"/>
      <c r="J48" s="52"/>
      <c r="K48" s="54"/>
      <c r="L48" s="55"/>
      <c r="M48" s="53"/>
      <c r="N48" s="1"/>
      <c r="O48" s="46"/>
      <c r="P48" s="4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45"/>
      <c r="B49" s="48"/>
      <c r="C49" s="15"/>
      <c r="D49" s="15"/>
      <c r="E49" s="15"/>
      <c r="F49" s="162" t="s">
        <v>52</v>
      </c>
      <c r="G49" s="140"/>
      <c r="H49" s="21"/>
      <c r="I49" s="21"/>
      <c r="J49" s="21"/>
      <c r="K49" s="22"/>
      <c r="L49" s="22"/>
      <c r="M49" s="21"/>
      <c r="N49" s="1"/>
      <c r="O49" s="46"/>
      <c r="P49" s="4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45"/>
      <c r="B50" s="48"/>
      <c r="C50" s="15"/>
      <c r="D50" s="15"/>
      <c r="E50" s="15"/>
      <c r="F50" s="167"/>
      <c r="G50" s="140"/>
      <c r="H50" s="21"/>
      <c r="I50" s="21"/>
      <c r="J50" s="21"/>
      <c r="K50" s="22"/>
      <c r="L50" s="22"/>
      <c r="M50" s="21"/>
      <c r="N50" s="1"/>
      <c r="O50" s="46"/>
      <c r="P50" s="4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45"/>
      <c r="B51" s="48"/>
      <c r="C51" s="15"/>
      <c r="D51" s="15"/>
      <c r="E51" s="15"/>
      <c r="F51" s="67"/>
      <c r="G51" s="68"/>
      <c r="H51" s="21"/>
      <c r="I51" s="21"/>
      <c r="J51" s="21"/>
      <c r="K51" s="22"/>
      <c r="L51" s="22"/>
      <c r="M51" s="21"/>
      <c r="N51" s="1"/>
      <c r="O51" s="46"/>
      <c r="P51" s="4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45"/>
      <c r="B52" s="59"/>
      <c r="C52" s="60"/>
      <c r="D52" s="60"/>
      <c r="E52" s="60"/>
      <c r="F52" s="60"/>
      <c r="G52" s="61" t="s">
        <v>39</v>
      </c>
      <c r="H52" s="20"/>
      <c r="I52" s="20"/>
      <c r="J52" s="20"/>
      <c r="K52" s="62"/>
      <c r="L52" s="63">
        <f>SUM(L44:L50)</f>
        <v>0</v>
      </c>
      <c r="M52" s="20"/>
      <c r="N52" s="1"/>
      <c r="O52" s="46"/>
      <c r="P52" s="4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45"/>
      <c r="B53" s="48"/>
      <c r="C53" s="69" t="s">
        <v>17</v>
      </c>
      <c r="D53" s="168" t="s">
        <v>22</v>
      </c>
      <c r="E53" s="149"/>
      <c r="F53" s="149"/>
      <c r="G53" s="140"/>
      <c r="H53" s="21"/>
      <c r="I53" s="21"/>
      <c r="J53" s="21"/>
      <c r="K53" s="22"/>
      <c r="L53" s="22"/>
      <c r="M53" s="21"/>
      <c r="N53" s="1"/>
      <c r="O53" s="46"/>
      <c r="P53" s="4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45"/>
      <c r="B54" s="70"/>
      <c r="C54" s="71"/>
      <c r="D54" s="50" t="s">
        <v>11</v>
      </c>
      <c r="E54" s="162" t="s">
        <v>59</v>
      </c>
      <c r="F54" s="149"/>
      <c r="G54" s="140"/>
      <c r="H54" s="21"/>
      <c r="I54" s="21"/>
      <c r="J54" s="21"/>
      <c r="K54" s="22"/>
      <c r="L54" s="22"/>
      <c r="M54" s="21"/>
      <c r="N54" s="1"/>
      <c r="O54" s="162"/>
      <c r="P54" s="14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4" customHeight="1">
      <c r="A55" s="145"/>
      <c r="B55" s="70"/>
      <c r="C55" s="71"/>
      <c r="D55" s="71"/>
      <c r="E55" s="51" t="s">
        <v>11</v>
      </c>
      <c r="F55" s="163" t="s">
        <v>156</v>
      </c>
      <c r="G55" s="140"/>
      <c r="H55" s="133">
        <v>44740</v>
      </c>
      <c r="I55" s="126" t="s">
        <v>80</v>
      </c>
      <c r="J55" s="21">
        <v>1</v>
      </c>
      <c r="K55" s="22">
        <v>40</v>
      </c>
      <c r="L55" s="22">
        <f>(40%*K55)/3</f>
        <v>5.333333333333333</v>
      </c>
      <c r="M55" s="126" t="s">
        <v>62</v>
      </c>
      <c r="N55" s="72"/>
      <c r="O55" s="172"/>
      <c r="P55" s="149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45"/>
      <c r="B56" s="70"/>
      <c r="C56" s="71"/>
      <c r="D56" s="71"/>
      <c r="E56" s="71"/>
      <c r="F56" s="164" t="s">
        <v>154</v>
      </c>
      <c r="G56" s="140"/>
      <c r="H56" s="27"/>
      <c r="I56" s="21"/>
      <c r="J56" s="21"/>
      <c r="K56" s="22"/>
      <c r="L56" s="22"/>
      <c r="M56" s="21"/>
      <c r="N56" s="1"/>
      <c r="O56" s="193"/>
      <c r="P56" s="149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45"/>
      <c r="B57" s="70"/>
      <c r="C57" s="71"/>
      <c r="D57" s="71"/>
      <c r="E57" s="71"/>
      <c r="F57" s="165" t="s">
        <v>155</v>
      </c>
      <c r="G57" s="140"/>
      <c r="H57" s="27"/>
      <c r="I57" s="21"/>
      <c r="J57" s="21"/>
      <c r="K57" s="22"/>
      <c r="L57" s="22"/>
      <c r="M57" s="2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45"/>
      <c r="B58" s="70"/>
      <c r="C58" s="71"/>
      <c r="D58" s="71"/>
      <c r="E58" s="71"/>
      <c r="F58" s="166"/>
      <c r="G58" s="140"/>
      <c r="H58" s="27"/>
      <c r="I58" s="21"/>
      <c r="J58" s="21"/>
      <c r="K58" s="22"/>
      <c r="L58" s="22"/>
      <c r="M58" s="21"/>
      <c r="N58" s="1"/>
      <c r="O58" s="162"/>
      <c r="P58" s="14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45"/>
      <c r="B59" s="73"/>
      <c r="C59" s="74"/>
      <c r="D59" s="74"/>
      <c r="E59" s="107"/>
      <c r="F59" s="107"/>
      <c r="G59" s="108" t="s">
        <v>39</v>
      </c>
      <c r="H59" s="109"/>
      <c r="I59" s="109"/>
      <c r="J59" s="109"/>
      <c r="K59" s="110"/>
      <c r="L59" s="111">
        <f>SUM(L55:L58)</f>
        <v>5.333333333333333</v>
      </c>
      <c r="M59" s="10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45"/>
      <c r="B60" s="78"/>
      <c r="C60" s="79"/>
      <c r="D60" s="106" t="s">
        <v>12</v>
      </c>
      <c r="E60" s="170" t="s">
        <v>61</v>
      </c>
      <c r="F60" s="171"/>
      <c r="G60" s="171"/>
      <c r="H60" s="112"/>
      <c r="I60" s="112"/>
      <c r="J60" s="112"/>
      <c r="K60" s="113"/>
      <c r="L60" s="113"/>
      <c r="M60" s="1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 customHeight="1">
      <c r="A61" s="145"/>
      <c r="B61" s="70"/>
      <c r="C61" s="71"/>
      <c r="D61" s="71"/>
      <c r="E61" s="77" t="s">
        <v>11</v>
      </c>
      <c r="F61" s="162" t="s">
        <v>166</v>
      </c>
      <c r="G61" s="140"/>
      <c r="H61" s="139">
        <v>45093</v>
      </c>
      <c r="I61" s="198" t="s">
        <v>80</v>
      </c>
      <c r="J61" s="189">
        <v>1</v>
      </c>
      <c r="K61" s="54" t="s">
        <v>169</v>
      </c>
      <c r="L61" s="55" t="s">
        <v>170</v>
      </c>
      <c r="M61" s="53" t="s">
        <v>62</v>
      </c>
      <c r="N61" s="7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45"/>
      <c r="B62" s="70"/>
      <c r="C62" s="71"/>
      <c r="D62" s="71"/>
      <c r="E62" s="71"/>
      <c r="F62" s="162" t="s">
        <v>120</v>
      </c>
      <c r="G62" s="140"/>
      <c r="H62" s="21"/>
      <c r="I62" s="199"/>
      <c r="J62" s="145"/>
      <c r="K62" s="22"/>
      <c r="L62" s="22"/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2" customHeight="1">
      <c r="A63" s="145"/>
      <c r="B63" s="70"/>
      <c r="C63" s="71"/>
      <c r="D63" s="71"/>
      <c r="E63" s="71"/>
      <c r="F63" s="167" t="s">
        <v>167</v>
      </c>
      <c r="G63" s="142"/>
      <c r="H63" s="21"/>
      <c r="I63" s="21"/>
      <c r="J63" s="21"/>
      <c r="K63" s="22"/>
      <c r="L63" s="22"/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45"/>
      <c r="B64" s="70"/>
      <c r="C64" s="71"/>
      <c r="D64" s="71"/>
      <c r="E64" s="71"/>
      <c r="F64" s="167" t="s">
        <v>168</v>
      </c>
      <c r="G64" s="140"/>
      <c r="H64" s="27"/>
      <c r="I64" s="21"/>
      <c r="J64" s="21"/>
      <c r="K64" s="22"/>
      <c r="L64" s="22"/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45"/>
      <c r="B65" s="70"/>
      <c r="C65" s="71"/>
      <c r="D65" s="71"/>
      <c r="E65" s="71"/>
      <c r="F65" s="167"/>
      <c r="G65" s="140"/>
      <c r="H65" s="27"/>
      <c r="I65" s="21"/>
      <c r="J65" s="21"/>
      <c r="K65" s="22"/>
      <c r="L65" s="22"/>
      <c r="M65" s="2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45"/>
      <c r="B66" s="70"/>
      <c r="C66" s="71"/>
      <c r="D66" s="71"/>
      <c r="E66" s="114" t="s">
        <v>12</v>
      </c>
      <c r="F66" s="162"/>
      <c r="G66" s="140"/>
      <c r="H66" s="53"/>
      <c r="I66" s="53"/>
      <c r="J66" s="52"/>
      <c r="K66" s="54"/>
      <c r="L66" s="55"/>
      <c r="M66" s="53" t="s">
        <v>62</v>
      </c>
      <c r="N66" s="7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45"/>
      <c r="B67" s="70"/>
      <c r="C67" s="127"/>
      <c r="D67" s="127"/>
      <c r="E67" s="71"/>
      <c r="F67" s="164" t="s">
        <v>109</v>
      </c>
      <c r="G67" s="140"/>
      <c r="H67" s="21"/>
      <c r="I67" s="21"/>
      <c r="J67" s="21"/>
      <c r="K67" s="22"/>
      <c r="L67" s="22"/>
      <c r="M67" s="2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45"/>
      <c r="B68" s="70"/>
      <c r="C68" s="127"/>
      <c r="D68" s="128"/>
      <c r="E68" s="71"/>
      <c r="F68" s="200"/>
      <c r="G68" s="201"/>
      <c r="H68" s="21"/>
      <c r="I68" s="21"/>
      <c r="J68" s="21"/>
      <c r="K68" s="22"/>
      <c r="L68" s="22"/>
      <c r="M68" s="2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45"/>
      <c r="B69" s="70"/>
      <c r="C69" s="71"/>
      <c r="D69" s="71"/>
      <c r="E69" s="71"/>
      <c r="F69" s="167" t="s">
        <v>60</v>
      </c>
      <c r="G69" s="140"/>
      <c r="H69" s="27"/>
      <c r="I69" s="21"/>
      <c r="J69" s="21"/>
      <c r="K69" s="22"/>
      <c r="L69" s="22"/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45"/>
      <c r="B70" s="70"/>
      <c r="C70" s="71"/>
      <c r="D70" s="71"/>
      <c r="E70" s="71"/>
      <c r="F70" s="167" t="s">
        <v>53</v>
      </c>
      <c r="G70" s="140"/>
      <c r="H70" s="27"/>
      <c r="I70" s="21"/>
      <c r="J70" s="21"/>
      <c r="K70" s="22"/>
      <c r="L70" s="22"/>
      <c r="M70" s="2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45"/>
      <c r="B71" s="78"/>
      <c r="C71" s="79"/>
      <c r="D71" s="74"/>
      <c r="E71" s="74"/>
      <c r="F71" s="74"/>
      <c r="G71" s="61" t="s">
        <v>39</v>
      </c>
      <c r="H71" s="20"/>
      <c r="I71" s="20"/>
      <c r="J71" s="20"/>
      <c r="K71" s="62"/>
      <c r="L71" s="63">
        <f>SUM(L69:L70)</f>
        <v>0</v>
      </c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45"/>
      <c r="B72" s="78"/>
      <c r="C72" s="79"/>
      <c r="D72" s="80" t="s">
        <v>63</v>
      </c>
      <c r="E72" s="169" t="s">
        <v>64</v>
      </c>
      <c r="F72" s="161"/>
      <c r="G72" s="141"/>
      <c r="H72" s="16"/>
      <c r="I72" s="16"/>
      <c r="J72" s="16"/>
      <c r="K72" s="45"/>
      <c r="L72" s="45"/>
      <c r="M72" s="1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2" customHeight="1">
      <c r="A73" s="145"/>
      <c r="B73" s="70"/>
      <c r="C73" s="71"/>
      <c r="D73" s="71"/>
      <c r="E73" s="77" t="s">
        <v>11</v>
      </c>
      <c r="F73" s="163" t="s">
        <v>137</v>
      </c>
      <c r="G73" s="140"/>
      <c r="H73" s="202">
        <v>44925</v>
      </c>
      <c r="I73" s="196" t="s">
        <v>80</v>
      </c>
      <c r="J73" s="189">
        <v>1</v>
      </c>
      <c r="K73" s="190">
        <v>15</v>
      </c>
      <c r="L73" s="183">
        <f>K73*60%</f>
        <v>9</v>
      </c>
      <c r="M73" s="144" t="s">
        <v>62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45"/>
      <c r="B74" s="70"/>
      <c r="C74" s="71"/>
      <c r="D74" s="71"/>
      <c r="E74" s="71"/>
      <c r="F74" s="164" t="s">
        <v>120</v>
      </c>
      <c r="G74" s="140"/>
      <c r="H74" s="145"/>
      <c r="I74" s="145"/>
      <c r="J74" s="145"/>
      <c r="K74" s="145"/>
      <c r="L74" s="145"/>
      <c r="M74" s="14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6.75" customHeight="1">
      <c r="A75" s="145"/>
      <c r="B75" s="70"/>
      <c r="C75" s="71"/>
      <c r="D75" s="71"/>
      <c r="E75" s="71"/>
      <c r="F75" s="165" t="s">
        <v>138</v>
      </c>
      <c r="G75" s="142"/>
      <c r="H75" s="27"/>
      <c r="I75" s="21"/>
      <c r="J75" s="21"/>
      <c r="K75" s="22"/>
      <c r="L75" s="22"/>
      <c r="M75" s="2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45"/>
      <c r="B76" s="70"/>
      <c r="C76" s="71"/>
      <c r="D76" s="71"/>
      <c r="E76" s="71"/>
      <c r="F76" s="67"/>
      <c r="G76" s="68"/>
      <c r="H76" s="27"/>
      <c r="I76" s="21"/>
      <c r="J76" s="21"/>
      <c r="K76" s="22"/>
      <c r="L76" s="22"/>
      <c r="M76" s="2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45"/>
      <c r="B77" s="73"/>
      <c r="C77" s="74"/>
      <c r="D77" s="74"/>
      <c r="E77" s="74"/>
      <c r="F77" s="74"/>
      <c r="G77" s="61" t="s">
        <v>39</v>
      </c>
      <c r="H77" s="20"/>
      <c r="I77" s="20"/>
      <c r="J77" s="20"/>
      <c r="K77" s="62"/>
      <c r="L77" s="63">
        <f>SUM(L73)</f>
        <v>9</v>
      </c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45"/>
      <c r="B78" s="78"/>
      <c r="C78" s="79"/>
      <c r="D78" s="76" t="s">
        <v>65</v>
      </c>
      <c r="E78" s="181" t="s">
        <v>66</v>
      </c>
      <c r="F78" s="161"/>
      <c r="G78" s="141"/>
      <c r="H78" s="16"/>
      <c r="I78" s="16"/>
      <c r="J78" s="16"/>
      <c r="K78" s="45"/>
      <c r="L78" s="45"/>
      <c r="M78" s="16"/>
      <c r="N78" s="7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>
      <c r="A79" s="145"/>
      <c r="B79" s="70"/>
      <c r="C79" s="71"/>
      <c r="D79" s="71"/>
      <c r="E79" s="77" t="s">
        <v>11</v>
      </c>
      <c r="F79" s="163" t="s">
        <v>139</v>
      </c>
      <c r="G79" s="140"/>
      <c r="H79" s="195">
        <v>39909</v>
      </c>
      <c r="I79" s="196" t="s">
        <v>80</v>
      </c>
      <c r="J79" s="189">
        <v>1</v>
      </c>
      <c r="K79" s="190">
        <v>10</v>
      </c>
      <c r="L79" s="183">
        <f>K79*J79</f>
        <v>10</v>
      </c>
      <c r="M79" s="144" t="s">
        <v>62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45"/>
      <c r="B80" s="70"/>
      <c r="C80" s="71"/>
      <c r="D80" s="71"/>
      <c r="E80" s="71"/>
      <c r="F80" s="164" t="s">
        <v>52</v>
      </c>
      <c r="G80" s="140"/>
      <c r="H80" s="145"/>
      <c r="I80" s="145"/>
      <c r="J80" s="145"/>
      <c r="K80" s="145"/>
      <c r="L80" s="145"/>
      <c r="M80" s="14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118" customFormat="1" ht="27" customHeight="1">
      <c r="A81" s="146"/>
      <c r="B81" s="70"/>
      <c r="C81" s="71"/>
      <c r="D81" s="71"/>
      <c r="E81" s="114" t="s">
        <v>12</v>
      </c>
      <c r="F81" s="163" t="s">
        <v>140</v>
      </c>
      <c r="G81" s="140"/>
      <c r="H81" s="195" t="s">
        <v>141</v>
      </c>
      <c r="I81" s="196" t="s">
        <v>80</v>
      </c>
      <c r="J81" s="189">
        <v>1</v>
      </c>
      <c r="K81" s="190">
        <v>10</v>
      </c>
      <c r="L81" s="183">
        <f>K81*J81</f>
        <v>10</v>
      </c>
      <c r="M81" s="144" t="s">
        <v>62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18" customFormat="1" ht="12.75" customHeight="1">
      <c r="A82" s="146"/>
      <c r="B82" s="70"/>
      <c r="C82" s="71"/>
      <c r="D82" s="71"/>
      <c r="E82" s="71"/>
      <c r="F82" s="164" t="s">
        <v>52</v>
      </c>
      <c r="G82" s="140"/>
      <c r="H82" s="145"/>
      <c r="I82" s="145"/>
      <c r="J82" s="145"/>
      <c r="K82" s="145"/>
      <c r="L82" s="145"/>
      <c r="M82" s="14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18" customFormat="1" ht="39" customHeight="1">
      <c r="A83" s="146"/>
      <c r="B83" s="70"/>
      <c r="C83" s="71"/>
      <c r="D83" s="71"/>
      <c r="E83" s="114" t="s">
        <v>13</v>
      </c>
      <c r="F83" s="163" t="s">
        <v>143</v>
      </c>
      <c r="G83" s="140"/>
      <c r="H83" s="196" t="s">
        <v>144</v>
      </c>
      <c r="I83" s="196" t="s">
        <v>80</v>
      </c>
      <c r="J83" s="189">
        <v>1</v>
      </c>
      <c r="K83" s="190">
        <v>10</v>
      </c>
      <c r="L83" s="183">
        <f>K83*J83</f>
        <v>10</v>
      </c>
      <c r="M83" s="144" t="s">
        <v>62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18" customFormat="1" ht="12.75" customHeight="1">
      <c r="A84" s="146"/>
      <c r="B84" s="70"/>
      <c r="C84" s="71"/>
      <c r="D84" s="71"/>
      <c r="E84" s="71"/>
      <c r="F84" s="164" t="s">
        <v>52</v>
      </c>
      <c r="G84" s="140"/>
      <c r="H84" s="145"/>
      <c r="I84" s="145"/>
      <c r="J84" s="145"/>
      <c r="K84" s="145"/>
      <c r="L84" s="145"/>
      <c r="M84" s="14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118" customFormat="1" ht="39" customHeight="1">
      <c r="A85" s="146"/>
      <c r="B85" s="70"/>
      <c r="C85" s="71"/>
      <c r="D85" s="71"/>
      <c r="E85" s="71"/>
      <c r="F85" s="165" t="s">
        <v>142</v>
      </c>
      <c r="G85" s="140"/>
      <c r="H85" s="27"/>
      <c r="I85" s="124"/>
      <c r="J85" s="124"/>
      <c r="K85" s="125"/>
      <c r="L85" s="125"/>
      <c r="M85" s="12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18" customFormat="1" ht="39" customHeight="1">
      <c r="A86" s="146"/>
      <c r="B86" s="70"/>
      <c r="C86" s="71"/>
      <c r="D86" s="71"/>
      <c r="E86" s="114" t="s">
        <v>14</v>
      </c>
      <c r="F86" s="163" t="s">
        <v>145</v>
      </c>
      <c r="G86" s="140"/>
      <c r="H86" s="195">
        <v>43099</v>
      </c>
      <c r="I86" s="196" t="s">
        <v>80</v>
      </c>
      <c r="J86" s="189">
        <v>1</v>
      </c>
      <c r="K86" s="190">
        <v>10</v>
      </c>
      <c r="L86" s="183">
        <f>K86*J86</f>
        <v>10</v>
      </c>
      <c r="M86" s="144" t="s">
        <v>62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18" customFormat="1" ht="12.75" customHeight="1">
      <c r="A87" s="146"/>
      <c r="B87" s="70"/>
      <c r="C87" s="71"/>
      <c r="D87" s="71"/>
      <c r="E87" s="71"/>
      <c r="F87" s="164" t="s">
        <v>52</v>
      </c>
      <c r="G87" s="140"/>
      <c r="H87" s="145"/>
      <c r="I87" s="145"/>
      <c r="J87" s="145"/>
      <c r="K87" s="145"/>
      <c r="L87" s="145"/>
      <c r="M87" s="14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18" customFormat="1" ht="12.75">
      <c r="A88" s="146"/>
      <c r="B88" s="70"/>
      <c r="C88" s="71"/>
      <c r="D88" s="71"/>
      <c r="E88" s="71"/>
      <c r="F88" s="165" t="s">
        <v>146</v>
      </c>
      <c r="G88" s="140"/>
      <c r="H88" s="27"/>
      <c r="I88" s="124"/>
      <c r="J88" s="124"/>
      <c r="K88" s="125"/>
      <c r="L88" s="125"/>
      <c r="M88" s="12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18" customFormat="1" ht="39.75" customHeight="1">
      <c r="A89" s="146"/>
      <c r="B89" s="70"/>
      <c r="C89" s="71"/>
      <c r="D89" s="71"/>
      <c r="E89" s="114" t="s">
        <v>63</v>
      </c>
      <c r="F89" s="163" t="s">
        <v>148</v>
      </c>
      <c r="G89" s="140"/>
      <c r="H89" s="197">
        <v>43464</v>
      </c>
      <c r="I89" s="196" t="s">
        <v>80</v>
      </c>
      <c r="J89" s="189">
        <v>1</v>
      </c>
      <c r="K89" s="190">
        <v>10</v>
      </c>
      <c r="L89" s="183">
        <f>K89*J89</f>
        <v>10</v>
      </c>
      <c r="M89" s="144" t="s">
        <v>62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18" customFormat="1" ht="12.75" customHeight="1">
      <c r="A90" s="146"/>
      <c r="B90" s="70"/>
      <c r="C90" s="71"/>
      <c r="D90" s="71"/>
      <c r="E90" s="71"/>
      <c r="F90" s="164" t="s">
        <v>52</v>
      </c>
      <c r="G90" s="140"/>
      <c r="H90" s="145"/>
      <c r="I90" s="145"/>
      <c r="J90" s="145"/>
      <c r="K90" s="145"/>
      <c r="L90" s="145"/>
      <c r="M90" s="14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18" customFormat="1" ht="12.75">
      <c r="A91" s="146"/>
      <c r="B91" s="70"/>
      <c r="C91" s="71"/>
      <c r="D91" s="71"/>
      <c r="E91" s="71"/>
      <c r="F91" s="165" t="s">
        <v>147</v>
      </c>
      <c r="G91" s="140"/>
      <c r="H91" s="27"/>
      <c r="I91" s="124"/>
      <c r="J91" s="124"/>
      <c r="K91" s="125"/>
      <c r="L91" s="125"/>
      <c r="M91" s="12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18" customFormat="1" ht="40.5" customHeight="1">
      <c r="A92" s="146"/>
      <c r="B92" s="70"/>
      <c r="C92" s="71"/>
      <c r="D92" s="71"/>
      <c r="E92" s="114" t="s">
        <v>65</v>
      </c>
      <c r="F92" s="163" t="s">
        <v>149</v>
      </c>
      <c r="G92" s="140"/>
      <c r="H92" s="195">
        <v>44561</v>
      </c>
      <c r="I92" s="196" t="s">
        <v>80</v>
      </c>
      <c r="J92" s="189">
        <v>1</v>
      </c>
      <c r="K92" s="190">
        <v>10</v>
      </c>
      <c r="L92" s="183">
        <f>K92*J92</f>
        <v>10</v>
      </c>
      <c r="M92" s="144" t="s">
        <v>62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18" customFormat="1" ht="12.75" customHeight="1">
      <c r="A93" s="146"/>
      <c r="B93" s="70"/>
      <c r="C93" s="71"/>
      <c r="D93" s="71"/>
      <c r="E93" s="71"/>
      <c r="F93" s="164" t="s">
        <v>52</v>
      </c>
      <c r="G93" s="140"/>
      <c r="H93" s="145"/>
      <c r="I93" s="145"/>
      <c r="J93" s="145"/>
      <c r="K93" s="145"/>
      <c r="L93" s="145"/>
      <c r="M93" s="14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18" customFormat="1" ht="12.75">
      <c r="A94" s="146"/>
      <c r="B94" s="70"/>
      <c r="C94" s="71"/>
      <c r="D94" s="71"/>
      <c r="E94" s="71"/>
      <c r="F94" s="165" t="s">
        <v>150</v>
      </c>
      <c r="G94" s="140"/>
      <c r="H94" s="27"/>
      <c r="I94" s="124"/>
      <c r="J94" s="124"/>
      <c r="K94" s="125"/>
      <c r="L94" s="125"/>
      <c r="M94" s="1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45"/>
      <c r="B95" s="73"/>
      <c r="C95" s="74"/>
      <c r="D95" s="74"/>
      <c r="E95" s="74"/>
      <c r="F95" s="74"/>
      <c r="G95" s="61" t="s">
        <v>39</v>
      </c>
      <c r="H95" s="20"/>
      <c r="I95" s="20"/>
      <c r="J95" s="20"/>
      <c r="K95" s="62"/>
      <c r="L95" s="63">
        <f>SUM(L79:L94)</f>
        <v>60</v>
      </c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45"/>
      <c r="B96" s="75"/>
      <c r="C96" s="81" t="s">
        <v>18</v>
      </c>
      <c r="D96" s="185" t="s">
        <v>23</v>
      </c>
      <c r="E96" s="161"/>
      <c r="F96" s="161"/>
      <c r="G96" s="141"/>
      <c r="H96" s="16"/>
      <c r="I96" s="16"/>
      <c r="J96" s="16"/>
      <c r="K96" s="45"/>
      <c r="L96" s="45"/>
      <c r="M96" s="16"/>
      <c r="N96" s="7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>
      <c r="A97" s="145"/>
      <c r="D97" s="82" t="s">
        <v>11</v>
      </c>
      <c r="E97" s="182" t="s">
        <v>67</v>
      </c>
      <c r="F97" s="149"/>
      <c r="G97" s="140"/>
      <c r="H97" s="21"/>
      <c r="I97" s="21"/>
      <c r="J97" s="21"/>
      <c r="K97" s="22"/>
      <c r="L97" s="22"/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45"/>
      <c r="B98" s="17"/>
      <c r="C98" s="15"/>
      <c r="E98" s="15" t="s">
        <v>15</v>
      </c>
      <c r="F98" s="162" t="s">
        <v>68</v>
      </c>
      <c r="G98" s="140"/>
      <c r="H98" s="21"/>
      <c r="I98" s="21"/>
      <c r="J98" s="21"/>
      <c r="K98" s="22"/>
      <c r="L98" s="22"/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45"/>
      <c r="B99" s="17"/>
      <c r="C99" s="15"/>
      <c r="D99" s="15"/>
      <c r="F99" s="64" t="s">
        <v>11</v>
      </c>
      <c r="G99" s="83"/>
      <c r="H99" s="144"/>
      <c r="I99" s="144"/>
      <c r="J99" s="189"/>
      <c r="K99" s="190"/>
      <c r="L99" s="183"/>
      <c r="M99" s="144" t="s">
        <v>69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45"/>
      <c r="B100" s="17"/>
      <c r="C100" s="15"/>
      <c r="D100" s="15"/>
      <c r="E100" s="15"/>
      <c r="G100" s="115" t="s">
        <v>109</v>
      </c>
      <c r="H100" s="145"/>
      <c r="I100" s="145"/>
      <c r="J100" s="145"/>
      <c r="K100" s="145"/>
      <c r="L100" s="145"/>
      <c r="M100" s="14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45"/>
      <c r="B101" s="17"/>
      <c r="C101" s="15"/>
      <c r="D101" s="15"/>
      <c r="E101" s="15"/>
      <c r="G101" s="84" t="s">
        <v>70</v>
      </c>
      <c r="H101" s="21"/>
      <c r="I101" s="21"/>
      <c r="J101" s="8"/>
      <c r="K101" s="22"/>
      <c r="L101" s="23"/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45"/>
      <c r="B102" s="17"/>
      <c r="C102" s="15"/>
      <c r="D102" s="15"/>
      <c r="E102" s="15"/>
      <c r="G102" s="85" t="s">
        <v>71</v>
      </c>
      <c r="H102" s="21"/>
      <c r="I102" s="21"/>
      <c r="J102" s="21"/>
      <c r="K102" s="22"/>
      <c r="L102" s="22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45"/>
      <c r="B103" s="17"/>
      <c r="C103" s="15"/>
      <c r="D103" s="15"/>
      <c r="E103" s="15"/>
      <c r="F103" s="194"/>
      <c r="G103" s="143"/>
      <c r="H103" s="21"/>
      <c r="I103" s="21"/>
      <c r="J103" s="21"/>
      <c r="K103" s="22"/>
      <c r="L103" s="22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45"/>
      <c r="B104" s="6"/>
      <c r="C104" s="60"/>
      <c r="D104" s="60"/>
      <c r="E104" s="60"/>
      <c r="F104" s="60"/>
      <c r="G104" s="61" t="s">
        <v>39</v>
      </c>
      <c r="H104" s="20"/>
      <c r="I104" s="20"/>
      <c r="J104" s="20"/>
      <c r="K104" s="62"/>
      <c r="L104" s="63">
        <f>SUM(L99:L102)</f>
        <v>0</v>
      </c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45"/>
      <c r="B105" s="26"/>
      <c r="C105" s="13"/>
      <c r="E105" s="13" t="s">
        <v>16</v>
      </c>
      <c r="F105" s="181" t="s">
        <v>72</v>
      </c>
      <c r="G105" s="141"/>
      <c r="H105" s="16"/>
      <c r="I105" s="16"/>
      <c r="J105" s="16"/>
      <c r="K105" s="45"/>
      <c r="L105" s="45"/>
      <c r="M105" s="1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45"/>
      <c r="B106" s="17"/>
      <c r="C106" s="15"/>
      <c r="D106" s="15"/>
      <c r="F106" s="64" t="s">
        <v>11</v>
      </c>
      <c r="G106" s="83"/>
      <c r="H106" s="144" t="s">
        <v>73</v>
      </c>
      <c r="I106" s="144"/>
      <c r="J106" s="189"/>
      <c r="K106" s="190"/>
      <c r="L106" s="183"/>
      <c r="M106" s="144" t="s">
        <v>69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45"/>
      <c r="B107" s="17"/>
      <c r="C107" s="15"/>
      <c r="D107" s="15"/>
      <c r="E107" s="15"/>
      <c r="G107" s="14" t="s">
        <v>52</v>
      </c>
      <c r="H107" s="145"/>
      <c r="I107" s="145"/>
      <c r="J107" s="145"/>
      <c r="K107" s="145"/>
      <c r="L107" s="145"/>
      <c r="M107" s="14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45"/>
      <c r="B108" s="17"/>
      <c r="C108" s="15"/>
      <c r="D108" s="15"/>
      <c r="E108" s="15"/>
      <c r="G108" s="14" t="s">
        <v>74</v>
      </c>
      <c r="H108" s="21"/>
      <c r="I108" s="21"/>
      <c r="J108" s="8"/>
      <c r="K108" s="22"/>
      <c r="L108" s="23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45"/>
      <c r="B109" s="17"/>
      <c r="C109" s="15"/>
      <c r="D109" s="15"/>
      <c r="E109" s="15"/>
      <c r="G109" s="85" t="s">
        <v>71</v>
      </c>
      <c r="H109" s="21"/>
      <c r="I109" s="21"/>
      <c r="J109" s="21"/>
      <c r="K109" s="22"/>
      <c r="L109" s="22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45"/>
      <c r="B110" s="17"/>
      <c r="C110" s="15"/>
      <c r="D110" s="15"/>
      <c r="E110" s="15"/>
      <c r="F110" s="86"/>
      <c r="G110" s="87"/>
      <c r="H110" s="21"/>
      <c r="I110" s="21"/>
      <c r="J110" s="21"/>
      <c r="K110" s="22"/>
      <c r="L110" s="22"/>
      <c r="M110" s="2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45"/>
      <c r="B111" s="6"/>
      <c r="C111" s="60"/>
      <c r="D111" s="60"/>
      <c r="E111" s="60"/>
      <c r="F111" s="60"/>
      <c r="G111" s="61" t="s">
        <v>39</v>
      </c>
      <c r="H111" s="20"/>
      <c r="I111" s="20"/>
      <c r="J111" s="20"/>
      <c r="K111" s="62"/>
      <c r="L111" s="63">
        <f>SUM(L106:L109)</f>
        <v>0</v>
      </c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45"/>
      <c r="B112" s="26"/>
      <c r="C112" s="13"/>
      <c r="D112" s="88" t="s">
        <v>12</v>
      </c>
      <c r="E112" s="168" t="s">
        <v>75</v>
      </c>
      <c r="F112" s="149"/>
      <c r="G112" s="140"/>
      <c r="H112" s="21"/>
      <c r="I112" s="21"/>
      <c r="J112" s="21"/>
      <c r="K112" s="22"/>
      <c r="L112" s="22"/>
      <c r="M112" s="2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45"/>
      <c r="B113" s="17"/>
      <c r="C113" s="15"/>
      <c r="E113" s="15" t="s">
        <v>15</v>
      </c>
      <c r="F113" s="162" t="s">
        <v>20</v>
      </c>
      <c r="G113" s="140"/>
      <c r="H113" s="21"/>
      <c r="I113" s="21"/>
      <c r="J113" s="21"/>
      <c r="K113" s="22"/>
      <c r="L113" s="22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45"/>
      <c r="B114" s="17"/>
      <c r="C114" s="15"/>
      <c r="D114" s="15"/>
      <c r="F114" s="64" t="s">
        <v>11</v>
      </c>
      <c r="G114" s="83"/>
      <c r="H114" s="144" t="s">
        <v>73</v>
      </c>
      <c r="I114" s="8" t="s">
        <v>76</v>
      </c>
      <c r="J114" s="21"/>
      <c r="K114" s="22"/>
      <c r="L114" s="22"/>
      <c r="M114" s="21" t="s">
        <v>77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45"/>
      <c r="B115" s="17"/>
      <c r="C115" s="15"/>
      <c r="D115" s="15"/>
      <c r="F115" s="15"/>
      <c r="G115" s="116" t="s">
        <v>109</v>
      </c>
      <c r="H115" s="145"/>
      <c r="I115" s="21"/>
      <c r="J115" s="21"/>
      <c r="K115" s="22"/>
      <c r="L115" s="22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45"/>
      <c r="B116" s="17"/>
      <c r="C116" s="15"/>
      <c r="D116" s="15"/>
      <c r="F116" s="15"/>
      <c r="G116" s="85" t="s">
        <v>70</v>
      </c>
      <c r="H116" s="21"/>
      <c r="I116" s="21"/>
      <c r="J116" s="21"/>
      <c r="K116" s="22"/>
      <c r="L116" s="22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45"/>
      <c r="B117" s="25"/>
      <c r="C117" s="56"/>
      <c r="D117" s="15"/>
      <c r="F117" s="15"/>
      <c r="G117" s="85" t="s">
        <v>71</v>
      </c>
      <c r="H117" s="21"/>
      <c r="I117" s="21"/>
      <c r="J117" s="21"/>
      <c r="K117" s="22"/>
      <c r="L117" s="22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45"/>
      <c r="B118" s="6"/>
      <c r="C118" s="60"/>
      <c r="D118" s="60"/>
      <c r="E118" s="60"/>
      <c r="F118" s="60"/>
      <c r="G118" s="61" t="s">
        <v>39</v>
      </c>
      <c r="H118" s="20"/>
      <c r="I118" s="20"/>
      <c r="J118" s="20"/>
      <c r="K118" s="62"/>
      <c r="L118" s="63">
        <f>SUM(L114:L117)</f>
        <v>0</v>
      </c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45"/>
      <c r="B119" s="26"/>
      <c r="C119" s="13"/>
      <c r="E119" s="13" t="s">
        <v>16</v>
      </c>
      <c r="F119" s="169" t="s">
        <v>21</v>
      </c>
      <c r="G119" s="141"/>
      <c r="H119" s="16"/>
      <c r="I119" s="16"/>
      <c r="J119" s="16"/>
      <c r="K119" s="45"/>
      <c r="L119" s="45"/>
      <c r="M119" s="1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45"/>
      <c r="B120" s="17"/>
      <c r="C120" s="15"/>
      <c r="E120" s="15"/>
      <c r="F120" s="65" t="s">
        <v>11</v>
      </c>
      <c r="G120" s="89"/>
      <c r="H120" s="21"/>
      <c r="I120" s="8" t="s">
        <v>76</v>
      </c>
      <c r="J120" s="21"/>
      <c r="K120" s="22"/>
      <c r="L120" s="22"/>
      <c r="M120" s="2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45"/>
      <c r="B121" s="6"/>
      <c r="C121" s="60"/>
      <c r="D121" s="60"/>
      <c r="E121" s="60"/>
      <c r="F121" s="60"/>
      <c r="G121" s="61" t="s">
        <v>39</v>
      </c>
      <c r="H121" s="20"/>
      <c r="I121" s="20"/>
      <c r="J121" s="20"/>
      <c r="K121" s="62"/>
      <c r="L121" s="63">
        <f>SUM(L120)</f>
        <v>0</v>
      </c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45"/>
      <c r="B122" s="17"/>
      <c r="C122" s="15"/>
      <c r="D122" s="90" t="s">
        <v>13</v>
      </c>
      <c r="E122" s="5" t="s">
        <v>24</v>
      </c>
      <c r="F122" s="5"/>
      <c r="G122" s="5"/>
      <c r="H122" s="91"/>
      <c r="I122" s="91"/>
      <c r="J122" s="91"/>
      <c r="K122" s="91"/>
      <c r="L122" s="91"/>
      <c r="M122" s="9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45"/>
      <c r="B123" s="17"/>
      <c r="C123" s="15"/>
      <c r="D123" s="1"/>
      <c r="E123" s="92" t="s">
        <v>11</v>
      </c>
      <c r="F123" s="172"/>
      <c r="G123" s="140"/>
      <c r="H123" s="144" t="s">
        <v>78</v>
      </c>
      <c r="I123" s="21" t="s">
        <v>79</v>
      </c>
      <c r="J123" s="21"/>
      <c r="K123" s="22"/>
      <c r="L123" s="22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45"/>
      <c r="B124" s="17"/>
      <c r="C124" s="15"/>
      <c r="D124" s="1"/>
      <c r="E124" s="28"/>
      <c r="F124" s="163" t="s">
        <v>109</v>
      </c>
      <c r="G124" s="140"/>
      <c r="H124" s="145"/>
      <c r="I124" s="21"/>
      <c r="J124" s="21"/>
      <c r="K124" s="22"/>
      <c r="L124" s="22"/>
      <c r="M124" s="2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45"/>
      <c r="B125" s="17"/>
      <c r="C125" s="15"/>
      <c r="D125" s="15"/>
      <c r="E125" s="15"/>
      <c r="F125" s="184"/>
      <c r="G125" s="143"/>
      <c r="H125" s="21"/>
      <c r="I125" s="21"/>
      <c r="J125" s="21"/>
      <c r="K125" s="22"/>
      <c r="L125" s="22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45"/>
      <c r="B126" s="6"/>
      <c r="C126" s="60"/>
      <c r="D126" s="60"/>
      <c r="E126" s="60"/>
      <c r="F126" s="60"/>
      <c r="G126" s="61" t="s">
        <v>39</v>
      </c>
      <c r="H126" s="20"/>
      <c r="I126" s="20"/>
      <c r="J126" s="20"/>
      <c r="K126" s="62"/>
      <c r="L126" s="63">
        <f>SUM(L123:L125)</f>
        <v>0</v>
      </c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8.25" customHeight="1">
      <c r="A127" s="145"/>
      <c r="C127" s="93"/>
      <c r="D127" s="90" t="s">
        <v>14</v>
      </c>
      <c r="E127" s="185" t="s">
        <v>25</v>
      </c>
      <c r="F127" s="161"/>
      <c r="G127" s="141"/>
      <c r="H127" s="16"/>
      <c r="I127" s="16"/>
      <c r="J127" s="16"/>
      <c r="K127" s="45"/>
      <c r="L127" s="45"/>
      <c r="M127" s="1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45"/>
      <c r="B128" s="17"/>
      <c r="C128" s="15"/>
      <c r="E128" s="15" t="s">
        <v>15</v>
      </c>
      <c r="F128" s="172" t="s">
        <v>20</v>
      </c>
      <c r="G128" s="140"/>
      <c r="H128" s="21"/>
      <c r="I128" s="21"/>
      <c r="J128" s="21"/>
      <c r="K128" s="22"/>
      <c r="L128" s="22"/>
      <c r="M128" s="2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145"/>
      <c r="B129" s="17"/>
      <c r="C129" s="15"/>
      <c r="E129" s="15"/>
      <c r="F129" s="65" t="s">
        <v>11</v>
      </c>
      <c r="G129" s="94"/>
      <c r="H129" s="21"/>
      <c r="I129" s="21" t="s">
        <v>80</v>
      </c>
      <c r="J129" s="21"/>
      <c r="K129" s="22"/>
      <c r="L129" s="22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45"/>
      <c r="B130" s="6"/>
      <c r="C130" s="60"/>
      <c r="D130" s="60"/>
      <c r="E130" s="60"/>
      <c r="F130" s="60"/>
      <c r="G130" s="61" t="s">
        <v>39</v>
      </c>
      <c r="H130" s="20"/>
      <c r="I130" s="20"/>
      <c r="J130" s="20"/>
      <c r="K130" s="62"/>
      <c r="L130" s="63">
        <f>SUM(L129)</f>
        <v>0</v>
      </c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7.75" customHeight="1">
      <c r="A131" s="145"/>
      <c r="B131" s="26"/>
      <c r="C131" s="13"/>
      <c r="E131" s="13" t="s">
        <v>16</v>
      </c>
      <c r="F131" s="169" t="s">
        <v>21</v>
      </c>
      <c r="G131" s="141"/>
      <c r="H131" s="16"/>
      <c r="I131" s="16"/>
      <c r="J131" s="16"/>
      <c r="K131" s="45"/>
      <c r="L131" s="45"/>
      <c r="M131" s="1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45"/>
      <c r="B132" s="17"/>
      <c r="C132" s="15"/>
      <c r="E132" s="15"/>
      <c r="F132" s="65" t="s">
        <v>11</v>
      </c>
      <c r="G132" s="94"/>
      <c r="H132" s="21"/>
      <c r="I132" s="21" t="s">
        <v>80</v>
      </c>
      <c r="J132" s="21"/>
      <c r="K132" s="22"/>
      <c r="L132" s="22"/>
      <c r="M132" s="2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45"/>
      <c r="B133" s="6"/>
      <c r="C133" s="60"/>
      <c r="D133" s="60"/>
      <c r="E133" s="60"/>
      <c r="F133" s="60"/>
      <c r="G133" s="61" t="s">
        <v>39</v>
      </c>
      <c r="H133" s="20"/>
      <c r="I133" s="20"/>
      <c r="J133" s="20"/>
      <c r="K133" s="62"/>
      <c r="L133" s="63">
        <f>SUM(L132)</f>
        <v>0</v>
      </c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7.5" customHeight="1">
      <c r="A134" s="145"/>
      <c r="B134" s="95"/>
      <c r="C134" s="93"/>
      <c r="D134" s="49" t="s">
        <v>63</v>
      </c>
      <c r="E134" s="185" t="s">
        <v>26</v>
      </c>
      <c r="F134" s="161"/>
      <c r="G134" s="141"/>
      <c r="H134" s="16"/>
      <c r="I134" s="16"/>
      <c r="J134" s="16"/>
      <c r="K134" s="45"/>
      <c r="L134" s="45"/>
      <c r="M134" s="1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45"/>
      <c r="B135" s="17"/>
      <c r="C135" s="15"/>
      <c r="E135" s="15" t="s">
        <v>15</v>
      </c>
      <c r="F135" s="172" t="s">
        <v>20</v>
      </c>
      <c r="G135" s="140"/>
      <c r="H135" s="21"/>
      <c r="I135" s="21"/>
      <c r="J135" s="21"/>
      <c r="K135" s="22"/>
      <c r="L135" s="22"/>
      <c r="M135" s="2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45"/>
      <c r="B136" s="17"/>
      <c r="C136" s="15"/>
      <c r="E136" s="15"/>
      <c r="F136" s="65" t="s">
        <v>11</v>
      </c>
      <c r="G136" s="94"/>
      <c r="H136" s="21"/>
      <c r="I136" s="21" t="s">
        <v>81</v>
      </c>
      <c r="J136" s="21"/>
      <c r="K136" s="22"/>
      <c r="L136" s="22"/>
      <c r="M136" s="2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45"/>
      <c r="B137" s="6"/>
      <c r="C137" s="60"/>
      <c r="D137" s="60"/>
      <c r="E137" s="60"/>
      <c r="F137" s="60"/>
      <c r="G137" s="61" t="s">
        <v>39</v>
      </c>
      <c r="H137" s="20"/>
      <c r="I137" s="20"/>
      <c r="J137" s="20"/>
      <c r="K137" s="62"/>
      <c r="L137" s="63">
        <f>SUM(L136)</f>
        <v>0</v>
      </c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45"/>
      <c r="B138" s="26"/>
      <c r="C138" s="13"/>
      <c r="E138" s="13" t="s">
        <v>16</v>
      </c>
      <c r="F138" s="169" t="s">
        <v>21</v>
      </c>
      <c r="G138" s="141"/>
      <c r="H138" s="16"/>
      <c r="I138" s="16"/>
      <c r="J138" s="16"/>
      <c r="K138" s="45"/>
      <c r="L138" s="45"/>
      <c r="M138" s="1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45"/>
      <c r="B139" s="17"/>
      <c r="C139" s="15"/>
      <c r="E139" s="15"/>
      <c r="F139" s="65"/>
      <c r="G139" s="94"/>
      <c r="H139" s="21"/>
      <c r="I139" s="21" t="s">
        <v>81</v>
      </c>
      <c r="J139" s="21"/>
      <c r="K139" s="22"/>
      <c r="L139" s="22"/>
      <c r="M139" s="2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45"/>
      <c r="B140" s="6"/>
      <c r="C140" s="60"/>
      <c r="D140" s="60"/>
      <c r="E140" s="60"/>
      <c r="F140" s="60"/>
      <c r="G140" s="61" t="s">
        <v>39</v>
      </c>
      <c r="H140" s="20"/>
      <c r="I140" s="20"/>
      <c r="J140" s="20"/>
      <c r="K140" s="62"/>
      <c r="L140" s="63">
        <f>SUM(L139)</f>
        <v>0</v>
      </c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9" customHeight="1">
      <c r="A141" s="145"/>
      <c r="B141" s="49" t="s">
        <v>12</v>
      </c>
      <c r="C141" s="174" t="s">
        <v>124</v>
      </c>
      <c r="D141" s="161"/>
      <c r="E141" s="161"/>
      <c r="F141" s="161"/>
      <c r="G141" s="141"/>
      <c r="H141" s="16"/>
      <c r="I141" s="16"/>
      <c r="J141" s="16"/>
      <c r="K141" s="45"/>
      <c r="L141" s="45"/>
      <c r="M141" s="1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118" customFormat="1" ht="27" customHeight="1">
      <c r="A142" s="146"/>
      <c r="C142" s="51" t="s">
        <v>11</v>
      </c>
      <c r="D142" s="163" t="s">
        <v>118</v>
      </c>
      <c r="E142" s="149"/>
      <c r="F142" s="149"/>
      <c r="G142" s="140"/>
      <c r="H142" s="129">
        <v>40515</v>
      </c>
      <c r="I142" s="121" t="s">
        <v>80</v>
      </c>
      <c r="J142" s="119">
        <v>1</v>
      </c>
      <c r="K142" s="96">
        <v>2</v>
      </c>
      <c r="L142" s="9">
        <f>J142*K142</f>
        <v>2</v>
      </c>
      <c r="M142" s="1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118" customFormat="1" ht="12.75" customHeight="1">
      <c r="A143" s="146"/>
      <c r="B143" s="120"/>
      <c r="C143" s="15"/>
      <c r="D143" s="163" t="s">
        <v>52</v>
      </c>
      <c r="E143" s="149"/>
      <c r="F143" s="149"/>
      <c r="G143" s="140"/>
      <c r="H143" s="124"/>
      <c r="I143" s="124"/>
      <c r="J143" s="124"/>
      <c r="K143" s="125"/>
      <c r="L143" s="125"/>
      <c r="M143" s="1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s="118" customFormat="1" ht="26.25" customHeight="1">
      <c r="A144" s="146"/>
      <c r="C144" s="131" t="s">
        <v>12</v>
      </c>
      <c r="D144" s="163" t="s">
        <v>119</v>
      </c>
      <c r="E144" s="149"/>
      <c r="F144" s="149"/>
      <c r="G144" s="140"/>
      <c r="H144" s="129">
        <v>40796</v>
      </c>
      <c r="I144" s="121" t="s">
        <v>80</v>
      </c>
      <c r="J144" s="119">
        <v>1</v>
      </c>
      <c r="K144" s="96">
        <v>2</v>
      </c>
      <c r="L144" s="9">
        <f>J144*K144</f>
        <v>2</v>
      </c>
      <c r="M144" s="1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118" customFormat="1" ht="12.75" customHeight="1">
      <c r="A145" s="146"/>
      <c r="B145" s="120"/>
      <c r="C145" s="15"/>
      <c r="D145" s="163" t="s">
        <v>52</v>
      </c>
      <c r="E145" s="149"/>
      <c r="F145" s="149"/>
      <c r="G145" s="140"/>
      <c r="H145" s="124"/>
      <c r="I145" s="124"/>
      <c r="J145" s="124"/>
      <c r="K145" s="125"/>
      <c r="L145" s="125"/>
      <c r="M145" s="1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118" customFormat="1" ht="26.25" customHeight="1">
      <c r="A146" s="146"/>
      <c r="C146" s="131" t="s">
        <v>13</v>
      </c>
      <c r="D146" s="163" t="s">
        <v>121</v>
      </c>
      <c r="E146" s="149"/>
      <c r="F146" s="149"/>
      <c r="G146" s="140"/>
      <c r="H146" s="129">
        <v>41547</v>
      </c>
      <c r="I146" s="121" t="s">
        <v>80</v>
      </c>
      <c r="J146" s="119">
        <v>1</v>
      </c>
      <c r="K146" s="96">
        <v>2</v>
      </c>
      <c r="L146" s="9">
        <f>J146*K146</f>
        <v>2</v>
      </c>
      <c r="M146" s="1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s="118" customFormat="1" ht="12.75" customHeight="1">
      <c r="A147" s="146"/>
      <c r="B147" s="120"/>
      <c r="C147" s="15"/>
      <c r="D147" s="163" t="s">
        <v>52</v>
      </c>
      <c r="E147" s="149"/>
      <c r="F147" s="149"/>
      <c r="G147" s="140"/>
      <c r="H147" s="124"/>
      <c r="I147" s="124"/>
      <c r="J147" s="124"/>
      <c r="K147" s="125"/>
      <c r="L147" s="125"/>
      <c r="M147" s="1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18" customFormat="1" ht="27" customHeight="1">
      <c r="A148" s="146"/>
      <c r="C148" s="131" t="s">
        <v>14</v>
      </c>
      <c r="D148" s="163" t="s">
        <v>122</v>
      </c>
      <c r="E148" s="149"/>
      <c r="F148" s="149"/>
      <c r="G148" s="140"/>
      <c r="H148" s="129">
        <v>41673</v>
      </c>
      <c r="I148" s="121" t="s">
        <v>80</v>
      </c>
      <c r="J148" s="119">
        <v>1</v>
      </c>
      <c r="K148" s="96">
        <v>2</v>
      </c>
      <c r="L148" s="9">
        <f>J148*K148</f>
        <v>2</v>
      </c>
      <c r="M148" s="1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118" customFormat="1" ht="12.75" customHeight="1">
      <c r="A149" s="146"/>
      <c r="B149" s="120"/>
      <c r="C149" s="15"/>
      <c r="D149" s="163" t="s">
        <v>52</v>
      </c>
      <c r="E149" s="149"/>
      <c r="F149" s="149"/>
      <c r="G149" s="140"/>
      <c r="H149" s="124"/>
      <c r="I149" s="124"/>
      <c r="J149" s="124"/>
      <c r="K149" s="125"/>
      <c r="L149" s="125"/>
      <c r="M149" s="1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118" customFormat="1" ht="25.5" customHeight="1">
      <c r="A150" s="146"/>
      <c r="C150" s="131" t="s">
        <v>63</v>
      </c>
      <c r="D150" s="163" t="s">
        <v>123</v>
      </c>
      <c r="E150" s="149"/>
      <c r="F150" s="149"/>
      <c r="G150" s="140"/>
      <c r="H150" s="129">
        <v>41673</v>
      </c>
      <c r="I150" s="121" t="s">
        <v>80</v>
      </c>
      <c r="J150" s="119">
        <v>1</v>
      </c>
      <c r="K150" s="96">
        <v>2</v>
      </c>
      <c r="L150" s="9">
        <f>J150*K150</f>
        <v>2</v>
      </c>
      <c r="M150" s="1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118" customFormat="1" ht="12.75" customHeight="1">
      <c r="A151" s="146"/>
      <c r="B151" s="120"/>
      <c r="C151" s="15"/>
      <c r="D151" s="163" t="s">
        <v>52</v>
      </c>
      <c r="E151" s="149"/>
      <c r="F151" s="149"/>
      <c r="G151" s="140"/>
      <c r="H151" s="124"/>
      <c r="I151" s="124"/>
      <c r="J151" s="124"/>
      <c r="K151" s="125"/>
      <c r="L151" s="125"/>
      <c r="M151" s="1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118" customFormat="1" ht="25.5" customHeight="1">
      <c r="A152" s="146"/>
      <c r="C152" s="131" t="s">
        <v>65</v>
      </c>
      <c r="D152" s="163" t="s">
        <v>119</v>
      </c>
      <c r="E152" s="149"/>
      <c r="F152" s="149"/>
      <c r="G152" s="140"/>
      <c r="H152" s="122">
        <v>2014</v>
      </c>
      <c r="I152" s="121" t="s">
        <v>80</v>
      </c>
      <c r="J152" s="119">
        <v>1</v>
      </c>
      <c r="K152" s="96">
        <v>2</v>
      </c>
      <c r="L152" s="9">
        <f>K152*40%</f>
        <v>0.8</v>
      </c>
      <c r="M152" s="1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118" customFormat="1" ht="12.75" customHeight="1">
      <c r="A153" s="146"/>
      <c r="B153" s="120"/>
      <c r="C153" s="15"/>
      <c r="D153" s="163" t="s">
        <v>125</v>
      </c>
      <c r="E153" s="149"/>
      <c r="F153" s="149"/>
      <c r="G153" s="140"/>
      <c r="H153" s="124"/>
      <c r="I153" s="124"/>
      <c r="J153" s="124"/>
      <c r="K153" s="125"/>
      <c r="L153" s="125"/>
      <c r="M153" s="1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118" customFormat="1" ht="38.25" customHeight="1">
      <c r="A154" s="146"/>
      <c r="C154" s="131" t="s">
        <v>127</v>
      </c>
      <c r="D154" s="163" t="s">
        <v>126</v>
      </c>
      <c r="E154" s="149"/>
      <c r="F154" s="149"/>
      <c r="G154" s="140"/>
      <c r="H154" s="121" t="s">
        <v>128</v>
      </c>
      <c r="I154" s="121" t="s">
        <v>80</v>
      </c>
      <c r="J154" s="119">
        <v>1</v>
      </c>
      <c r="K154" s="96">
        <v>2</v>
      </c>
      <c r="L154" s="9">
        <f>K154*40%</f>
        <v>0.8</v>
      </c>
      <c r="M154" s="1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118" customFormat="1" ht="12.75" customHeight="1">
      <c r="A155" s="146"/>
      <c r="B155" s="120"/>
      <c r="C155" s="15"/>
      <c r="D155" s="163" t="s">
        <v>125</v>
      </c>
      <c r="E155" s="149"/>
      <c r="F155" s="149"/>
      <c r="G155" s="140"/>
      <c r="H155" s="124"/>
      <c r="I155" s="124"/>
      <c r="J155" s="124"/>
      <c r="K155" s="125"/>
      <c r="L155" s="125"/>
      <c r="M155" s="1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118" customFormat="1" ht="39" customHeight="1">
      <c r="A156" s="146"/>
      <c r="C156" s="131" t="s">
        <v>130</v>
      </c>
      <c r="D156" s="163" t="s">
        <v>129</v>
      </c>
      <c r="E156" s="149"/>
      <c r="F156" s="149"/>
      <c r="G156" s="140"/>
      <c r="H156" s="129">
        <v>42277</v>
      </c>
      <c r="I156" s="121" t="s">
        <v>80</v>
      </c>
      <c r="J156" s="119">
        <v>1</v>
      </c>
      <c r="K156" s="96">
        <v>2</v>
      </c>
      <c r="L156" s="9">
        <f>K156*40%</f>
        <v>0.8</v>
      </c>
      <c r="M156" s="1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118" customFormat="1" ht="12.75" customHeight="1">
      <c r="A157" s="146"/>
      <c r="B157" s="120"/>
      <c r="C157" s="15"/>
      <c r="D157" s="163" t="s">
        <v>125</v>
      </c>
      <c r="E157" s="149"/>
      <c r="F157" s="149"/>
      <c r="G157" s="140"/>
      <c r="H157" s="124"/>
      <c r="I157" s="124"/>
      <c r="J157" s="124"/>
      <c r="K157" s="125"/>
      <c r="L157" s="125"/>
      <c r="M157" s="1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18" customFormat="1" ht="25.5" customHeight="1">
      <c r="A158" s="146"/>
      <c r="C158" s="131" t="s">
        <v>132</v>
      </c>
      <c r="D158" s="163" t="s">
        <v>131</v>
      </c>
      <c r="E158" s="149"/>
      <c r="F158" s="149"/>
      <c r="G158" s="140"/>
      <c r="H158" s="129">
        <v>43401</v>
      </c>
      <c r="I158" s="121" t="s">
        <v>80</v>
      </c>
      <c r="J158" s="119">
        <v>1</v>
      </c>
      <c r="K158" s="96">
        <v>2</v>
      </c>
      <c r="L158" s="9">
        <f>K158*40%</f>
        <v>0.8</v>
      </c>
      <c r="M158" s="1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118" customFormat="1" ht="12.75" customHeight="1">
      <c r="A159" s="146"/>
      <c r="B159" s="120"/>
      <c r="C159" s="15"/>
      <c r="D159" s="163" t="s">
        <v>125</v>
      </c>
      <c r="E159" s="149"/>
      <c r="F159" s="149"/>
      <c r="G159" s="140"/>
      <c r="H159" s="124"/>
      <c r="I159" s="124"/>
      <c r="J159" s="124"/>
      <c r="K159" s="125"/>
      <c r="L159" s="125"/>
      <c r="M159" s="1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118" customFormat="1" ht="26.25" customHeight="1">
      <c r="A160" s="146"/>
      <c r="C160" s="131" t="s">
        <v>134</v>
      </c>
      <c r="D160" s="163" t="s">
        <v>133</v>
      </c>
      <c r="E160" s="149"/>
      <c r="F160" s="149"/>
      <c r="G160" s="140"/>
      <c r="H160" s="129">
        <v>43535</v>
      </c>
      <c r="I160" s="121" t="s">
        <v>80</v>
      </c>
      <c r="J160" s="119">
        <v>1</v>
      </c>
      <c r="K160" s="96">
        <v>2</v>
      </c>
      <c r="L160" s="9">
        <f>K160*40%</f>
        <v>0.8</v>
      </c>
      <c r="M160" s="1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18" customFormat="1" ht="12.75" customHeight="1">
      <c r="A161" s="146"/>
      <c r="B161" s="120"/>
      <c r="C161" s="15"/>
      <c r="D161" s="163" t="s">
        <v>125</v>
      </c>
      <c r="E161" s="149"/>
      <c r="F161" s="149"/>
      <c r="G161" s="140"/>
      <c r="H161" s="124"/>
      <c r="I161" s="124"/>
      <c r="J161" s="124"/>
      <c r="K161" s="125"/>
      <c r="L161" s="125"/>
      <c r="M161" s="1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118" customFormat="1" ht="25.5" customHeight="1">
      <c r="A162" s="146"/>
      <c r="C162" s="131" t="s">
        <v>136</v>
      </c>
      <c r="D162" s="163" t="s">
        <v>135</v>
      </c>
      <c r="E162" s="149"/>
      <c r="F162" s="149"/>
      <c r="G162" s="140"/>
      <c r="H162" s="129">
        <v>43696</v>
      </c>
      <c r="I162" s="121" t="s">
        <v>80</v>
      </c>
      <c r="J162" s="119">
        <v>1</v>
      </c>
      <c r="K162" s="96">
        <v>2</v>
      </c>
      <c r="L162" s="9">
        <f>K162*40%</f>
        <v>0.8</v>
      </c>
      <c r="M162" s="1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118" customFormat="1" ht="12.75" customHeight="1">
      <c r="A163" s="146"/>
      <c r="B163" s="120"/>
      <c r="C163" s="15"/>
      <c r="D163" s="163" t="s">
        <v>125</v>
      </c>
      <c r="E163" s="149"/>
      <c r="F163" s="149"/>
      <c r="G163" s="140"/>
      <c r="H163" s="124"/>
      <c r="I163" s="124"/>
      <c r="J163" s="124"/>
      <c r="K163" s="125"/>
      <c r="L163" s="125"/>
      <c r="M163" s="1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45"/>
      <c r="B164" s="6"/>
      <c r="C164" s="60"/>
      <c r="D164" s="60"/>
      <c r="E164" s="60"/>
      <c r="F164" s="60"/>
      <c r="G164" s="61" t="s">
        <v>39</v>
      </c>
      <c r="H164" s="20"/>
      <c r="I164" s="20"/>
      <c r="J164" s="20"/>
      <c r="K164" s="62"/>
      <c r="L164" s="63">
        <f>SUM(L142:L163)</f>
        <v>14.800000000000004</v>
      </c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45"/>
      <c r="B165" s="160" t="s">
        <v>82</v>
      </c>
      <c r="C165" s="161"/>
      <c r="D165" s="161"/>
      <c r="E165" s="161"/>
      <c r="F165" s="161"/>
      <c r="G165" s="141"/>
      <c r="H165" s="16"/>
      <c r="I165" s="16"/>
      <c r="J165" s="16"/>
      <c r="K165" s="45"/>
      <c r="L165" s="45"/>
      <c r="M165" s="1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45"/>
      <c r="B166" s="51" t="s">
        <v>11</v>
      </c>
      <c r="C166" s="172" t="s">
        <v>83</v>
      </c>
      <c r="D166" s="149"/>
      <c r="E166" s="149"/>
      <c r="F166" s="149"/>
      <c r="G166" s="140"/>
      <c r="H166" s="21"/>
      <c r="I166" s="21" t="s">
        <v>50</v>
      </c>
      <c r="J166" s="21"/>
      <c r="K166" s="22"/>
      <c r="L166" s="22"/>
      <c r="M166" s="2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45"/>
      <c r="B167" s="17"/>
      <c r="C167" s="2" t="s">
        <v>84</v>
      </c>
      <c r="D167" s="2"/>
      <c r="E167" s="15"/>
      <c r="F167" s="15"/>
      <c r="G167" s="97"/>
      <c r="H167" s="21"/>
      <c r="I167" s="21"/>
      <c r="J167" s="21"/>
      <c r="K167" s="22"/>
      <c r="L167" s="22"/>
      <c r="M167" s="2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7.5" customHeight="1">
      <c r="A168" s="145"/>
      <c r="B168" s="17"/>
      <c r="C168" s="2" t="s">
        <v>85</v>
      </c>
      <c r="D168" s="2"/>
      <c r="E168" s="15"/>
      <c r="F168" s="15"/>
      <c r="G168" s="97"/>
      <c r="H168" s="21"/>
      <c r="I168" s="21"/>
      <c r="J168" s="21"/>
      <c r="K168" s="22"/>
      <c r="L168" s="22"/>
      <c r="M168" s="2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45"/>
      <c r="B169" s="25"/>
      <c r="C169" s="56"/>
      <c r="D169" s="56"/>
      <c r="E169" s="56"/>
      <c r="F169" s="56"/>
      <c r="G169" s="89"/>
      <c r="H169" s="19"/>
      <c r="I169" s="19"/>
      <c r="J169" s="19"/>
      <c r="K169" s="24"/>
      <c r="L169" s="24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47"/>
      <c r="B170" s="26"/>
      <c r="C170" s="13"/>
      <c r="D170" s="13"/>
      <c r="E170" s="13"/>
      <c r="F170" s="13"/>
      <c r="G170" s="98" t="s">
        <v>39</v>
      </c>
      <c r="H170" s="16"/>
      <c r="I170" s="16"/>
      <c r="J170" s="16"/>
      <c r="K170" s="45"/>
      <c r="L170" s="99">
        <f>SUM(L166:L169)</f>
        <v>0</v>
      </c>
      <c r="M170" s="1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>
      <c r="A171" s="44" t="s">
        <v>7</v>
      </c>
      <c r="B171" s="160" t="s">
        <v>86</v>
      </c>
      <c r="C171" s="161"/>
      <c r="D171" s="161"/>
      <c r="E171" s="161"/>
      <c r="F171" s="161"/>
      <c r="G171" s="141"/>
      <c r="H171" s="16"/>
      <c r="I171" s="16"/>
      <c r="J171" s="16"/>
      <c r="K171" s="45"/>
      <c r="L171" s="45"/>
      <c r="M171" s="1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21"/>
      <c r="B172" s="51" t="s">
        <v>11</v>
      </c>
      <c r="C172" s="175" t="s">
        <v>83</v>
      </c>
      <c r="D172" s="149"/>
      <c r="E172" s="149"/>
      <c r="F172" s="149"/>
      <c r="G172" s="140"/>
      <c r="H172" s="21"/>
      <c r="I172" s="21" t="s">
        <v>50</v>
      </c>
      <c r="J172" s="21"/>
      <c r="K172" s="22"/>
      <c r="L172" s="22"/>
      <c r="M172" s="2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1"/>
      <c r="B173" s="17"/>
      <c r="C173" s="1" t="s">
        <v>84</v>
      </c>
      <c r="D173" s="1"/>
      <c r="E173" s="1"/>
      <c r="F173" s="1"/>
      <c r="G173" s="100"/>
      <c r="H173" s="21"/>
      <c r="I173" s="21"/>
      <c r="J173" s="21"/>
      <c r="K173" s="22"/>
      <c r="L173" s="22"/>
      <c r="M173" s="2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1"/>
      <c r="B174" s="17"/>
      <c r="C174" s="1" t="s">
        <v>85</v>
      </c>
      <c r="D174" s="1"/>
      <c r="E174" s="15"/>
      <c r="F174" s="15"/>
      <c r="G174" s="97"/>
      <c r="H174" s="21"/>
      <c r="I174" s="21"/>
      <c r="J174" s="21"/>
      <c r="K174" s="22"/>
      <c r="L174" s="22"/>
      <c r="M174" s="2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21"/>
      <c r="B175" s="25"/>
      <c r="C175" s="56"/>
      <c r="D175" s="56"/>
      <c r="E175" s="56"/>
      <c r="F175" s="56"/>
      <c r="G175" s="89"/>
      <c r="H175" s="19"/>
      <c r="I175" s="19"/>
      <c r="J175" s="19"/>
      <c r="K175" s="24"/>
      <c r="L175" s="24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1"/>
      <c r="B176" s="6"/>
      <c r="C176" s="60"/>
      <c r="D176" s="60"/>
      <c r="E176" s="60"/>
      <c r="F176" s="60"/>
      <c r="G176" s="61" t="s">
        <v>39</v>
      </c>
      <c r="H176" s="20"/>
      <c r="I176" s="20"/>
      <c r="J176" s="20"/>
      <c r="K176" s="62"/>
      <c r="L176" s="63">
        <f>SUM(L172:L175)</f>
        <v>0</v>
      </c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44" t="s">
        <v>8</v>
      </c>
      <c r="B177" s="176" t="s">
        <v>87</v>
      </c>
      <c r="C177" s="177"/>
      <c r="D177" s="177"/>
      <c r="E177" s="177"/>
      <c r="F177" s="177"/>
      <c r="G177" s="178"/>
      <c r="H177" s="16"/>
      <c r="I177" s="16"/>
      <c r="J177" s="16"/>
      <c r="K177" s="45"/>
      <c r="L177" s="45"/>
      <c r="M177" s="1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1"/>
      <c r="B178" s="15" t="s">
        <v>88</v>
      </c>
      <c r="C178" s="162" t="s">
        <v>89</v>
      </c>
      <c r="D178" s="149"/>
      <c r="E178" s="149"/>
      <c r="F178" s="149"/>
      <c r="G178" s="140"/>
      <c r="H178" s="21"/>
      <c r="I178" s="21"/>
      <c r="J178" s="21"/>
      <c r="K178" s="22"/>
      <c r="L178" s="22"/>
      <c r="M178" s="2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1"/>
      <c r="B179" s="17"/>
      <c r="C179" s="51" t="s">
        <v>11</v>
      </c>
      <c r="D179" s="172"/>
      <c r="E179" s="149"/>
      <c r="F179" s="149"/>
      <c r="G179" s="140"/>
      <c r="H179" s="144" t="s">
        <v>90</v>
      </c>
      <c r="I179" s="21" t="s">
        <v>91</v>
      </c>
      <c r="J179" s="8"/>
      <c r="K179" s="22"/>
      <c r="L179" s="23"/>
      <c r="M179" s="21" t="s">
        <v>92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1"/>
      <c r="B180" s="17"/>
      <c r="C180" s="15"/>
      <c r="D180" s="173" t="s">
        <v>110</v>
      </c>
      <c r="E180" s="149"/>
      <c r="F180" s="149"/>
      <c r="G180" s="140"/>
      <c r="H180" s="145"/>
      <c r="I180" s="21"/>
      <c r="J180" s="8"/>
      <c r="K180" s="21"/>
      <c r="L180" s="8"/>
      <c r="M180" s="1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1"/>
      <c r="B181" s="17"/>
      <c r="C181" s="15"/>
      <c r="D181" s="186" t="s">
        <v>93</v>
      </c>
      <c r="E181" s="180"/>
      <c r="F181" s="180"/>
      <c r="G181" s="143"/>
      <c r="H181" s="21"/>
      <c r="I181" s="21"/>
      <c r="J181" s="21"/>
      <c r="K181" s="22"/>
      <c r="L181" s="22"/>
      <c r="M181" s="2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1"/>
      <c r="B182" s="6"/>
      <c r="C182" s="60"/>
      <c r="D182" s="60"/>
      <c r="E182" s="60"/>
      <c r="F182" s="60"/>
      <c r="G182" s="61" t="s">
        <v>39</v>
      </c>
      <c r="H182" s="20"/>
      <c r="I182" s="20"/>
      <c r="J182" s="20"/>
      <c r="K182" s="62"/>
      <c r="L182" s="63">
        <f>SUM(L179:L181)</f>
        <v>0</v>
      </c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>
      <c r="A183" s="44" t="s">
        <v>9</v>
      </c>
      <c r="B183" s="13" t="s">
        <v>94</v>
      </c>
      <c r="C183" s="181" t="s">
        <v>56</v>
      </c>
      <c r="D183" s="161"/>
      <c r="E183" s="161"/>
      <c r="F183" s="161"/>
      <c r="G183" s="141"/>
      <c r="H183" s="16"/>
      <c r="I183" s="16"/>
      <c r="J183" s="16"/>
      <c r="K183" s="45"/>
      <c r="L183" s="45"/>
      <c r="M183" s="1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1"/>
      <c r="B184" s="17"/>
      <c r="C184" s="51" t="s">
        <v>11</v>
      </c>
      <c r="D184" s="187"/>
      <c r="E184" s="149"/>
      <c r="F184" s="149"/>
      <c r="G184" s="140"/>
      <c r="H184" s="21" t="s">
        <v>90</v>
      </c>
      <c r="I184" s="21" t="s">
        <v>91</v>
      </c>
      <c r="J184" s="8"/>
      <c r="K184" s="22"/>
      <c r="L184" s="23"/>
      <c r="M184" s="21" t="s">
        <v>92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21"/>
      <c r="B185" s="17"/>
      <c r="C185" s="15"/>
      <c r="D185" s="188" t="s">
        <v>111</v>
      </c>
      <c r="E185" s="149"/>
      <c r="F185" s="149"/>
      <c r="G185" s="140"/>
      <c r="H185" s="27"/>
      <c r="I185" s="21"/>
      <c r="J185" s="8"/>
      <c r="K185" s="21"/>
      <c r="L185" s="8"/>
      <c r="M185" s="21"/>
      <c r="N185" s="1"/>
      <c r="O185" s="191"/>
      <c r="P185" s="149"/>
      <c r="Q185" s="149"/>
      <c r="R185" s="149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1"/>
      <c r="B186" s="17"/>
      <c r="C186" s="15"/>
      <c r="D186" s="186" t="s">
        <v>93</v>
      </c>
      <c r="E186" s="180"/>
      <c r="F186" s="180"/>
      <c r="G186" s="143"/>
      <c r="H186" s="21"/>
      <c r="I186" s="21"/>
      <c r="J186" s="21"/>
      <c r="K186" s="22"/>
      <c r="L186" s="22"/>
      <c r="M186" s="21"/>
      <c r="N186" s="1"/>
      <c r="O186" s="1"/>
      <c r="P186" s="15"/>
      <c r="Q186" s="15"/>
      <c r="R186" s="14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1"/>
      <c r="B187" s="6"/>
      <c r="C187" s="60"/>
      <c r="D187" s="60"/>
      <c r="E187" s="60"/>
      <c r="F187" s="60"/>
      <c r="G187" s="61" t="s">
        <v>39</v>
      </c>
      <c r="H187" s="20"/>
      <c r="I187" s="20"/>
      <c r="J187" s="20"/>
      <c r="K187" s="62"/>
      <c r="L187" s="63">
        <f>SUM(L184:L186)</f>
        <v>0</v>
      </c>
      <c r="M187" s="20"/>
      <c r="N187" s="1"/>
      <c r="O187" s="1"/>
      <c r="P187" s="15"/>
      <c r="Q187" s="15"/>
      <c r="R187" s="14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1"/>
      <c r="B188" s="13" t="s">
        <v>95</v>
      </c>
      <c r="C188" s="181" t="s">
        <v>96</v>
      </c>
      <c r="D188" s="161"/>
      <c r="E188" s="161"/>
      <c r="F188" s="161"/>
      <c r="G188" s="141"/>
      <c r="H188" s="16"/>
      <c r="I188" s="16"/>
      <c r="J188" s="16"/>
      <c r="K188" s="45"/>
      <c r="L188" s="99"/>
      <c r="M188" s="1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1"/>
      <c r="B189" s="17"/>
      <c r="C189" s="15"/>
      <c r="D189" s="15"/>
      <c r="E189" s="15"/>
      <c r="F189" s="15"/>
      <c r="G189" s="101"/>
      <c r="H189" s="21" t="s">
        <v>90</v>
      </c>
      <c r="I189" s="21" t="s">
        <v>91</v>
      </c>
      <c r="J189" s="8"/>
      <c r="K189" s="22"/>
      <c r="L189" s="102"/>
      <c r="M189" s="21" t="s">
        <v>97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21"/>
      <c r="B190" s="17"/>
      <c r="C190" s="15"/>
      <c r="D190" s="15"/>
      <c r="E190" s="15"/>
      <c r="F190" s="15"/>
      <c r="G190" s="101"/>
      <c r="H190" s="21"/>
      <c r="I190" s="21"/>
      <c r="J190" s="21"/>
      <c r="K190" s="22"/>
      <c r="L190" s="102"/>
      <c r="M190" s="2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1"/>
      <c r="B191" s="17"/>
      <c r="C191" s="15"/>
      <c r="D191" s="15"/>
      <c r="E191" s="15"/>
      <c r="F191" s="15"/>
      <c r="G191" s="101"/>
      <c r="H191" s="21"/>
      <c r="I191" s="21"/>
      <c r="J191" s="21"/>
      <c r="K191" s="22"/>
      <c r="L191" s="102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1"/>
      <c r="B192" s="6"/>
      <c r="C192" s="60"/>
      <c r="D192" s="60"/>
      <c r="E192" s="60"/>
      <c r="F192" s="60"/>
      <c r="G192" s="61" t="s">
        <v>39</v>
      </c>
      <c r="H192" s="20"/>
      <c r="I192" s="20"/>
      <c r="J192" s="20"/>
      <c r="K192" s="62"/>
      <c r="L192" s="63">
        <f>SUM(L189:L191)</f>
        <v>0</v>
      </c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1"/>
      <c r="B193" s="13" t="s">
        <v>98</v>
      </c>
      <c r="C193" s="181" t="s">
        <v>58</v>
      </c>
      <c r="D193" s="161"/>
      <c r="E193" s="161"/>
      <c r="F193" s="161"/>
      <c r="G193" s="141"/>
      <c r="H193" s="21"/>
      <c r="I193" s="21"/>
      <c r="J193" s="21"/>
      <c r="K193" s="22"/>
      <c r="L193" s="102"/>
      <c r="M193" s="2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1"/>
      <c r="B194" s="17"/>
      <c r="C194" s="15"/>
      <c r="D194" s="15"/>
      <c r="E194" s="15"/>
      <c r="F194" s="15"/>
      <c r="G194" s="101"/>
      <c r="H194" s="21" t="s">
        <v>90</v>
      </c>
      <c r="I194" s="21" t="s">
        <v>91</v>
      </c>
      <c r="J194" s="8"/>
      <c r="K194" s="22"/>
      <c r="L194" s="102"/>
      <c r="M194" s="21" t="s">
        <v>92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1"/>
      <c r="B195" s="17"/>
      <c r="C195" s="15"/>
      <c r="D195" s="15"/>
      <c r="E195" s="15"/>
      <c r="F195" s="15"/>
      <c r="G195" s="101"/>
      <c r="H195" s="21"/>
      <c r="I195" s="21"/>
      <c r="J195" s="21"/>
      <c r="K195" s="22"/>
      <c r="L195" s="102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1"/>
      <c r="B196" s="6"/>
      <c r="C196" s="60"/>
      <c r="D196" s="60"/>
      <c r="E196" s="60"/>
      <c r="F196" s="60"/>
      <c r="G196" s="61" t="s">
        <v>39</v>
      </c>
      <c r="H196" s="20"/>
      <c r="I196" s="20"/>
      <c r="J196" s="20"/>
      <c r="K196" s="62"/>
      <c r="L196" s="63">
        <f>SUM(L193:L195)</f>
        <v>0</v>
      </c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1"/>
      <c r="B197" s="13" t="s">
        <v>99</v>
      </c>
      <c r="C197" s="181" t="s">
        <v>100</v>
      </c>
      <c r="D197" s="161"/>
      <c r="E197" s="161"/>
      <c r="F197" s="161"/>
      <c r="G197" s="141"/>
      <c r="H197" s="21"/>
      <c r="I197" s="21"/>
      <c r="J197" s="21"/>
      <c r="K197" s="22"/>
      <c r="L197" s="102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1"/>
      <c r="B198" s="17"/>
      <c r="C198" s="15"/>
      <c r="D198" s="15"/>
      <c r="E198" s="15"/>
      <c r="F198" s="15"/>
      <c r="G198" s="101"/>
      <c r="H198" s="21" t="s">
        <v>90</v>
      </c>
      <c r="I198" s="21" t="s">
        <v>91</v>
      </c>
      <c r="J198" s="8"/>
      <c r="K198" s="22"/>
      <c r="L198" s="102"/>
      <c r="M198" s="21" t="s">
        <v>92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1"/>
      <c r="B199" s="17"/>
      <c r="C199" s="15"/>
      <c r="D199" s="15"/>
      <c r="E199" s="15"/>
      <c r="F199" s="15"/>
      <c r="G199" s="101"/>
      <c r="H199" s="21"/>
      <c r="I199" s="21"/>
      <c r="J199" s="21"/>
      <c r="K199" s="22"/>
      <c r="L199" s="102"/>
      <c r="M199" s="2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1"/>
      <c r="B200" s="6"/>
      <c r="C200" s="60"/>
      <c r="D200" s="60"/>
      <c r="E200" s="60"/>
      <c r="F200" s="60"/>
      <c r="G200" s="61" t="s">
        <v>39</v>
      </c>
      <c r="H200" s="20"/>
      <c r="I200" s="20"/>
      <c r="J200" s="20"/>
      <c r="K200" s="62"/>
      <c r="L200" s="63">
        <f>SUM(L197:L199)</f>
        <v>0</v>
      </c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1"/>
      <c r="B201" s="13" t="s">
        <v>101</v>
      </c>
      <c r="C201" s="181" t="s">
        <v>102</v>
      </c>
      <c r="D201" s="161"/>
      <c r="E201" s="161"/>
      <c r="F201" s="161"/>
      <c r="G201" s="141"/>
      <c r="H201" s="21"/>
      <c r="I201" s="21"/>
      <c r="J201" s="21"/>
      <c r="K201" s="22"/>
      <c r="L201" s="102"/>
      <c r="M201" s="2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1"/>
      <c r="B202" s="17"/>
      <c r="C202" s="15"/>
      <c r="D202" s="15"/>
      <c r="E202" s="15"/>
      <c r="F202" s="15"/>
      <c r="G202" s="101"/>
      <c r="H202" s="21" t="s">
        <v>90</v>
      </c>
      <c r="I202" s="21" t="s">
        <v>91</v>
      </c>
      <c r="J202" s="8"/>
      <c r="K202" s="22"/>
      <c r="L202" s="102"/>
      <c r="M202" s="21" t="s">
        <v>92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1"/>
      <c r="B203" s="17"/>
      <c r="C203" s="15"/>
      <c r="D203" s="15"/>
      <c r="E203" s="15"/>
      <c r="F203" s="15"/>
      <c r="G203" s="101"/>
      <c r="H203" s="21"/>
      <c r="I203" s="21"/>
      <c r="J203" s="21"/>
      <c r="K203" s="22"/>
      <c r="L203" s="102"/>
      <c r="M203" s="2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1"/>
      <c r="B204" s="6"/>
      <c r="C204" s="60"/>
      <c r="D204" s="60"/>
      <c r="E204" s="60"/>
      <c r="F204" s="60"/>
      <c r="G204" s="61" t="s">
        <v>39</v>
      </c>
      <c r="H204" s="20"/>
      <c r="I204" s="20"/>
      <c r="J204" s="20"/>
      <c r="K204" s="62"/>
      <c r="L204" s="63">
        <f>SUM(L201:L203)</f>
        <v>0</v>
      </c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1"/>
      <c r="B205" s="160" t="s">
        <v>103</v>
      </c>
      <c r="C205" s="161"/>
      <c r="D205" s="161"/>
      <c r="E205" s="161"/>
      <c r="F205" s="161"/>
      <c r="G205" s="141"/>
      <c r="H205" s="16"/>
      <c r="I205" s="16"/>
      <c r="J205" s="16"/>
      <c r="K205" s="45"/>
      <c r="L205" s="45"/>
      <c r="M205" s="1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1"/>
      <c r="B206" s="15" t="s">
        <v>88</v>
      </c>
      <c r="C206" s="162" t="s">
        <v>56</v>
      </c>
      <c r="D206" s="149"/>
      <c r="E206" s="149"/>
      <c r="F206" s="149"/>
      <c r="G206" s="140"/>
      <c r="H206" s="21"/>
      <c r="I206" s="21"/>
      <c r="J206" s="21"/>
      <c r="K206" s="22"/>
      <c r="L206" s="22"/>
      <c r="M206" s="2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1"/>
      <c r="B207" s="17"/>
      <c r="C207" s="103" t="s">
        <v>6</v>
      </c>
      <c r="D207" s="172" t="s">
        <v>104</v>
      </c>
      <c r="E207" s="149"/>
      <c r="F207" s="149"/>
      <c r="G207" s="140"/>
      <c r="H207" s="21"/>
      <c r="I207" s="144" t="s">
        <v>105</v>
      </c>
      <c r="J207" s="21"/>
      <c r="K207" s="22"/>
      <c r="L207" s="22"/>
      <c r="M207" s="2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1"/>
      <c r="B208" s="17"/>
      <c r="C208" s="15"/>
      <c r="D208" s="179" t="s">
        <v>106</v>
      </c>
      <c r="E208" s="180"/>
      <c r="F208" s="180"/>
      <c r="G208" s="143"/>
      <c r="H208" s="21"/>
      <c r="I208" s="145"/>
      <c r="J208" s="21"/>
      <c r="K208" s="22"/>
      <c r="L208" s="22"/>
      <c r="M208" s="2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1"/>
      <c r="B209" s="6"/>
      <c r="C209" s="60"/>
      <c r="D209" s="60"/>
      <c r="E209" s="60"/>
      <c r="F209" s="60"/>
      <c r="G209" s="61" t="s">
        <v>39</v>
      </c>
      <c r="H209" s="20"/>
      <c r="I209" s="20"/>
      <c r="J209" s="20"/>
      <c r="K209" s="62"/>
      <c r="L209" s="63">
        <f>SUM(L207:L208)</f>
        <v>0</v>
      </c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1"/>
      <c r="B210" s="12" t="s">
        <v>94</v>
      </c>
      <c r="C210" s="169" t="s">
        <v>58</v>
      </c>
      <c r="D210" s="161"/>
      <c r="E210" s="161"/>
      <c r="F210" s="161"/>
      <c r="G210" s="141"/>
      <c r="H210" s="16"/>
      <c r="I210" s="16"/>
      <c r="J210" s="16"/>
      <c r="K210" s="45"/>
      <c r="L210" s="45"/>
      <c r="M210" s="1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>
      <c r="A211" s="44" t="s">
        <v>19</v>
      </c>
      <c r="B211" s="17"/>
      <c r="C211" s="103" t="s">
        <v>6</v>
      </c>
      <c r="D211" s="172" t="s">
        <v>104</v>
      </c>
      <c r="E211" s="149"/>
      <c r="F211" s="149"/>
      <c r="G211" s="140"/>
      <c r="H211" s="21"/>
      <c r="I211" s="21"/>
      <c r="J211" s="21"/>
      <c r="K211" s="22"/>
      <c r="L211" s="22"/>
      <c r="M211" s="2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1"/>
      <c r="B212" s="17"/>
      <c r="C212" s="15"/>
      <c r="D212" s="179" t="s">
        <v>106</v>
      </c>
      <c r="E212" s="180"/>
      <c r="F212" s="180"/>
      <c r="G212" s="143"/>
      <c r="H212" s="21"/>
      <c r="I212" s="21"/>
      <c r="J212" s="21"/>
      <c r="K212" s="22"/>
      <c r="L212" s="22"/>
      <c r="M212" s="2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21"/>
      <c r="B213" s="6"/>
      <c r="C213" s="60"/>
      <c r="D213" s="60"/>
      <c r="E213" s="60"/>
      <c r="F213" s="60"/>
      <c r="G213" s="61" t="s">
        <v>39</v>
      </c>
      <c r="H213" s="20"/>
      <c r="I213" s="20"/>
      <c r="J213" s="20"/>
      <c r="K213" s="62"/>
      <c r="L213" s="63">
        <f>SUM(L211:L212)</f>
        <v>0</v>
      </c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1"/>
      <c r="B214" s="13" t="s">
        <v>95</v>
      </c>
      <c r="C214" s="169" t="s">
        <v>107</v>
      </c>
      <c r="D214" s="161"/>
      <c r="E214" s="161"/>
      <c r="F214" s="161"/>
      <c r="G214" s="141"/>
      <c r="H214" s="16"/>
      <c r="I214" s="16"/>
      <c r="J214" s="16"/>
      <c r="K214" s="45"/>
      <c r="L214" s="45"/>
      <c r="M214" s="1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1"/>
      <c r="B215" s="17"/>
      <c r="C215" s="103" t="s">
        <v>6</v>
      </c>
      <c r="D215" s="172" t="s">
        <v>104</v>
      </c>
      <c r="E215" s="149"/>
      <c r="F215" s="149"/>
      <c r="G215" s="140"/>
      <c r="H215" s="21"/>
      <c r="I215" s="21"/>
      <c r="J215" s="21"/>
      <c r="K215" s="22"/>
      <c r="L215" s="22"/>
      <c r="M215" s="2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1"/>
      <c r="B216" s="17"/>
      <c r="C216" s="15"/>
      <c r="D216" s="179" t="s">
        <v>106</v>
      </c>
      <c r="E216" s="180"/>
      <c r="F216" s="180"/>
      <c r="G216" s="143"/>
      <c r="H216" s="21"/>
      <c r="I216" s="21"/>
      <c r="J216" s="21"/>
      <c r="K216" s="22"/>
      <c r="L216" s="22"/>
      <c r="M216" s="2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21"/>
      <c r="B217" s="6"/>
      <c r="C217" s="60"/>
      <c r="D217" s="60"/>
      <c r="E217" s="60"/>
      <c r="F217" s="60"/>
      <c r="G217" s="61" t="s">
        <v>39</v>
      </c>
      <c r="H217" s="20"/>
      <c r="I217" s="20"/>
      <c r="J217" s="20"/>
      <c r="K217" s="62"/>
      <c r="L217" s="63">
        <f>SUM(L215:L216)</f>
        <v>0</v>
      </c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23"/>
      <c r="B218" s="6"/>
      <c r="C218" s="60"/>
      <c r="D218" s="60"/>
      <c r="E218" s="60"/>
      <c r="F218" s="60"/>
      <c r="G218" s="104" t="s">
        <v>108</v>
      </c>
      <c r="H218" s="20"/>
      <c r="I218" s="20"/>
      <c r="J218" s="20"/>
      <c r="K218" s="62"/>
      <c r="L218" s="63">
        <f>SUM(L7082,L59,L77,L71,L104,L111,L126,L130,L133,L137,L140,L164,L170,L176,L182,L187,L209,L213,L217,L121,L118,L95,L52,L46,L42,L36,L204,L200,L196,L192)</f>
        <v>97.13333333333334</v>
      </c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30"/>
      <c r="H219" s="28"/>
      <c r="I219" s="28"/>
      <c r="J219" s="28"/>
      <c r="K219" s="32"/>
      <c r="L219" s="32"/>
      <c r="M219" s="2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" t="s">
        <v>40</v>
      </c>
      <c r="H220" s="28"/>
      <c r="I220" s="28"/>
      <c r="J220" s="28"/>
      <c r="K220" s="32"/>
      <c r="L220" s="32"/>
      <c r="M220" s="2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30"/>
      <c r="H221" s="28"/>
      <c r="I221" s="28"/>
      <c r="J221" s="28"/>
      <c r="K221" s="32"/>
      <c r="L221" s="32"/>
      <c r="M221" s="2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30"/>
      <c r="H222" s="28"/>
      <c r="I222" s="28"/>
      <c r="J222" s="28"/>
      <c r="K222" s="138" t="s">
        <v>165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30"/>
      <c r="H223" s="28"/>
      <c r="I223" s="28"/>
      <c r="J223" s="28"/>
      <c r="K223" s="117" t="s">
        <v>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30"/>
      <c r="H224" s="28"/>
      <c r="I224" s="28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8:26" ht="12.75" customHeight="1">
      <c r="H225" s="28"/>
      <c r="I225" s="28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8:26" ht="12.75" customHeight="1">
      <c r="I226" s="28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8:26" ht="12.75" customHeight="1">
      <c r="H227" s="28"/>
      <c r="I227" s="28"/>
      <c r="J227" s="10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8:26" ht="12.75" customHeight="1">
      <c r="H228" s="28"/>
      <c r="I228" s="28"/>
      <c r="J228" s="105"/>
      <c r="K228" s="136" t="s">
        <v>115</v>
      </c>
      <c r="L228" s="136"/>
      <c r="M228" s="13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8:26" ht="12.75" customHeight="1">
      <c r="H229" s="28"/>
      <c r="I229" s="28"/>
      <c r="J229" s="28"/>
      <c r="K229" s="136" t="s">
        <v>162</v>
      </c>
      <c r="L229" s="136"/>
      <c r="M229" s="13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8:26" ht="12.75" customHeight="1">
      <c r="H230" s="28"/>
      <c r="I230" s="28"/>
      <c r="J230" s="28"/>
      <c r="K230" s="32"/>
      <c r="L230" s="32"/>
      <c r="M230" s="28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8:26" ht="12.75" customHeight="1">
      <c r="H231" s="28"/>
      <c r="I231" s="28"/>
      <c r="J231" s="28"/>
      <c r="K231" s="32"/>
      <c r="L231" s="32"/>
      <c r="M231" s="28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8:26" ht="12.75" customHeight="1">
      <c r="H232" s="28"/>
      <c r="I232" s="28"/>
      <c r="J232" s="28"/>
      <c r="K232" s="32"/>
      <c r="L232" s="32"/>
      <c r="M232" s="28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8:26" ht="12.75" customHeight="1">
      <c r="H233" s="28"/>
      <c r="I233" s="28"/>
      <c r="J233" s="28"/>
      <c r="K233" s="32"/>
      <c r="L233" s="32"/>
      <c r="M233" s="28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8:26" ht="12.75" customHeight="1">
      <c r="H234" s="28"/>
      <c r="I234" s="28"/>
      <c r="J234" s="28"/>
      <c r="K234" s="32"/>
      <c r="L234" s="32"/>
      <c r="M234" s="28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8:26" ht="12.75" customHeight="1">
      <c r="H235" s="28"/>
      <c r="I235" s="28"/>
      <c r="J235" s="28"/>
      <c r="K235" s="32"/>
      <c r="L235" s="32"/>
      <c r="M235" s="28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8:26" ht="12.75" customHeight="1">
      <c r="H236" s="28"/>
      <c r="I236" s="28"/>
      <c r="J236" s="28"/>
      <c r="K236" s="32"/>
      <c r="L236" s="32"/>
      <c r="M236" s="28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8:26" ht="12.75" customHeight="1">
      <c r="H237" s="28"/>
      <c r="I237" s="28"/>
      <c r="J237" s="28"/>
      <c r="K237" s="32"/>
      <c r="L237" s="32"/>
      <c r="M237" s="2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8:26" ht="12.75" customHeight="1">
      <c r="H238" s="28"/>
      <c r="I238" s="28"/>
      <c r="J238" s="28"/>
      <c r="K238" s="32"/>
      <c r="L238" s="32"/>
      <c r="M238" s="28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8:26" ht="12.75" customHeight="1">
      <c r="H239" s="28"/>
      <c r="I239" s="28"/>
      <c r="J239" s="28"/>
      <c r="K239" s="32"/>
      <c r="L239" s="32"/>
      <c r="M239" s="28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8:26" ht="12.75" customHeight="1">
      <c r="H240" s="28"/>
      <c r="I240" s="28"/>
      <c r="J240" s="28"/>
      <c r="K240" s="32"/>
      <c r="L240" s="32"/>
      <c r="M240" s="28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8:26" ht="12.75" customHeight="1">
      <c r="H241" s="28"/>
      <c r="I241" s="28"/>
      <c r="J241" s="28"/>
      <c r="K241" s="32"/>
      <c r="L241" s="32"/>
      <c r="M241" s="28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8:26" ht="12.75" customHeight="1">
      <c r="H242" s="28"/>
      <c r="I242" s="28"/>
      <c r="J242" s="28"/>
      <c r="K242" s="32"/>
      <c r="L242" s="32"/>
      <c r="M242" s="28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8:26" ht="12.75" customHeight="1">
      <c r="H243" s="28"/>
      <c r="I243" s="28"/>
      <c r="J243" s="28"/>
      <c r="K243" s="32"/>
      <c r="L243" s="32"/>
      <c r="M243" s="28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8:26" ht="12.75" customHeight="1">
      <c r="H244" s="28"/>
      <c r="I244" s="28"/>
      <c r="J244" s="28"/>
      <c r="K244" s="32"/>
      <c r="L244" s="32"/>
      <c r="M244" s="28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8:26" ht="12.75" customHeight="1">
      <c r="H245" s="28"/>
      <c r="I245" s="28"/>
      <c r="J245" s="28"/>
      <c r="K245" s="32"/>
      <c r="L245" s="32"/>
      <c r="M245" s="28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8:26" ht="12.75" customHeight="1">
      <c r="H246" s="28"/>
      <c r="I246" s="28"/>
      <c r="J246" s="28"/>
      <c r="K246" s="32"/>
      <c r="L246" s="32"/>
      <c r="M246" s="28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8:26" ht="12.75" customHeight="1">
      <c r="H247" s="28"/>
      <c r="I247" s="28"/>
      <c r="J247" s="28"/>
      <c r="K247" s="32"/>
      <c r="L247" s="32"/>
      <c r="M247" s="28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8:26" ht="12.75" customHeight="1">
      <c r="H248" s="28"/>
      <c r="I248" s="28"/>
      <c r="J248" s="28"/>
      <c r="K248" s="32"/>
      <c r="L248" s="32"/>
      <c r="M248" s="28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8:26" ht="12.75" customHeight="1">
      <c r="H249" s="28"/>
      <c r="I249" s="28"/>
      <c r="J249" s="28"/>
      <c r="K249" s="32"/>
      <c r="L249" s="32"/>
      <c r="M249" s="2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8:26" ht="12.75" customHeight="1">
      <c r="H250" s="28"/>
      <c r="I250" s="28"/>
      <c r="J250" s="28"/>
      <c r="K250" s="32"/>
      <c r="L250" s="32"/>
      <c r="M250" s="28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8:26" ht="12.75" customHeight="1">
      <c r="H251" s="28"/>
      <c r="I251" s="28"/>
      <c r="J251" s="28"/>
      <c r="K251" s="32"/>
      <c r="L251" s="32"/>
      <c r="M251" s="28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8:26" ht="12.75" customHeight="1">
      <c r="H252" s="28"/>
      <c r="I252" s="28"/>
      <c r="J252" s="28"/>
      <c r="K252" s="32"/>
      <c r="L252" s="32"/>
      <c r="M252" s="28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8:26" ht="12.75" customHeight="1">
      <c r="H253" s="28"/>
      <c r="I253" s="28"/>
      <c r="J253" s="28"/>
      <c r="K253" s="32"/>
      <c r="L253" s="32"/>
      <c r="M253" s="28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8:26" ht="12.75" customHeight="1">
      <c r="H254" s="28"/>
      <c r="I254" s="28"/>
      <c r="J254" s="28"/>
      <c r="K254" s="32"/>
      <c r="L254" s="32"/>
      <c r="M254" s="28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8:26" ht="12.75" customHeight="1">
      <c r="H255" s="28"/>
      <c r="I255" s="28"/>
      <c r="J255" s="28"/>
      <c r="K255" s="32"/>
      <c r="L255" s="32"/>
      <c r="M255" s="28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8:26" ht="12.75" customHeight="1">
      <c r="H256" s="28"/>
      <c r="I256" s="28"/>
      <c r="J256" s="28"/>
      <c r="K256" s="32"/>
      <c r="L256" s="32"/>
      <c r="M256" s="28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8:26" ht="12.75" customHeight="1">
      <c r="H257" s="28"/>
      <c r="I257" s="28"/>
      <c r="J257" s="28"/>
      <c r="K257" s="32"/>
      <c r="L257" s="32"/>
      <c r="M257" s="28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8:26" ht="12.75" customHeight="1">
      <c r="H258" s="28"/>
      <c r="I258" s="28"/>
      <c r="J258" s="28"/>
      <c r="K258" s="32"/>
      <c r="L258" s="32"/>
      <c r="M258" s="28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8:26" ht="12.75" customHeight="1">
      <c r="H259" s="28"/>
      <c r="I259" s="28"/>
      <c r="J259" s="28"/>
      <c r="K259" s="32"/>
      <c r="L259" s="32"/>
      <c r="M259" s="28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8:26" ht="12.75" customHeight="1">
      <c r="H260" s="28"/>
      <c r="I260" s="28"/>
      <c r="J260" s="28"/>
      <c r="K260" s="32"/>
      <c r="L260" s="32"/>
      <c r="M260" s="28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8:26" ht="12.75" customHeight="1">
      <c r="H261" s="28"/>
      <c r="I261" s="28"/>
      <c r="J261" s="28"/>
      <c r="K261" s="32"/>
      <c r="L261" s="32"/>
      <c r="M261" s="28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8:26" ht="12.75" customHeight="1">
      <c r="H262" s="28"/>
      <c r="I262" s="28"/>
      <c r="J262" s="28"/>
      <c r="K262" s="32"/>
      <c r="L262" s="32"/>
      <c r="M262" s="28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8:26" ht="12.75" customHeight="1">
      <c r="H263" s="28"/>
      <c r="I263" s="28"/>
      <c r="J263" s="28"/>
      <c r="K263" s="32"/>
      <c r="L263" s="32"/>
      <c r="M263" s="28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8:26" ht="12.75" customHeight="1">
      <c r="H264" s="28"/>
      <c r="I264" s="28"/>
      <c r="J264" s="28"/>
      <c r="K264" s="32"/>
      <c r="L264" s="32"/>
      <c r="M264" s="28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8:26" ht="12.75" customHeight="1">
      <c r="H265" s="28"/>
      <c r="I265" s="28"/>
      <c r="J265" s="28"/>
      <c r="K265" s="32"/>
      <c r="L265" s="32"/>
      <c r="M265" s="28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8:26" ht="12.75" customHeight="1">
      <c r="H266" s="28"/>
      <c r="I266" s="28"/>
      <c r="J266" s="28"/>
      <c r="K266" s="32"/>
      <c r="L266" s="32"/>
      <c r="M266" s="28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8:26" ht="12.75" customHeight="1">
      <c r="H267" s="28"/>
      <c r="I267" s="28"/>
      <c r="J267" s="28"/>
      <c r="K267" s="32"/>
      <c r="L267" s="32"/>
      <c r="M267" s="28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8:26" ht="12.75" customHeight="1">
      <c r="H268" s="28"/>
      <c r="I268" s="28"/>
      <c r="J268" s="28"/>
      <c r="K268" s="32"/>
      <c r="L268" s="32"/>
      <c r="M268" s="2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8:26" ht="12.75" customHeight="1">
      <c r="H269" s="28"/>
      <c r="I269" s="28"/>
      <c r="J269" s="28"/>
      <c r="K269" s="32"/>
      <c r="L269" s="32"/>
      <c r="M269" s="28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8:26" ht="12.75" customHeight="1">
      <c r="H270" s="28"/>
      <c r="I270" s="28"/>
      <c r="J270" s="28"/>
      <c r="K270" s="32"/>
      <c r="L270" s="32"/>
      <c r="M270" s="28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8:26" ht="12.75" customHeight="1">
      <c r="H271" s="28"/>
      <c r="I271" s="28"/>
      <c r="J271" s="28"/>
      <c r="K271" s="32"/>
      <c r="L271" s="32"/>
      <c r="M271" s="28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8:26" ht="12.75" customHeight="1">
      <c r="H272" s="28"/>
      <c r="I272" s="28"/>
      <c r="J272" s="28"/>
      <c r="K272" s="32"/>
      <c r="L272" s="32"/>
      <c r="M272" s="28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8:26" ht="12.75" customHeight="1">
      <c r="H273" s="28"/>
      <c r="I273" s="28"/>
      <c r="J273" s="28"/>
      <c r="K273" s="32"/>
      <c r="L273" s="32"/>
      <c r="M273" s="28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8:26" ht="12.75" customHeight="1">
      <c r="H274" s="28"/>
      <c r="I274" s="28"/>
      <c r="J274" s="28"/>
      <c r="K274" s="32"/>
      <c r="L274" s="32"/>
      <c r="M274" s="28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8:26" ht="12.75" customHeight="1">
      <c r="H275" s="28"/>
      <c r="I275" s="28"/>
      <c r="J275" s="28"/>
      <c r="K275" s="32"/>
      <c r="L275" s="32"/>
      <c r="M275" s="28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8:26" ht="12.75" customHeight="1">
      <c r="H276" s="28"/>
      <c r="I276" s="28"/>
      <c r="J276" s="28"/>
      <c r="K276" s="32"/>
      <c r="L276" s="32"/>
      <c r="M276" s="28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8:26" ht="12.75" customHeight="1">
      <c r="H277" s="28"/>
      <c r="I277" s="28"/>
      <c r="J277" s="28"/>
      <c r="K277" s="32"/>
      <c r="L277" s="32"/>
      <c r="M277" s="28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8:26" ht="12.75" customHeight="1">
      <c r="H278" s="28"/>
      <c r="I278" s="28"/>
      <c r="J278" s="28"/>
      <c r="K278" s="32"/>
      <c r="L278" s="32"/>
      <c r="M278" s="28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8:26" ht="12.75" customHeight="1">
      <c r="H279" s="28"/>
      <c r="I279" s="28"/>
      <c r="J279" s="28"/>
      <c r="K279" s="32"/>
      <c r="L279" s="32"/>
      <c r="M279" s="28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8:26" ht="12.75" customHeight="1">
      <c r="H280" s="28"/>
      <c r="I280" s="28"/>
      <c r="J280" s="28"/>
      <c r="K280" s="32"/>
      <c r="L280" s="32"/>
      <c r="M280" s="28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8:26" ht="12.75" customHeight="1">
      <c r="H281" s="28"/>
      <c r="I281" s="28"/>
      <c r="J281" s="28"/>
      <c r="K281" s="32"/>
      <c r="L281" s="32"/>
      <c r="M281" s="28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8:26" ht="12.75" customHeight="1">
      <c r="H282" s="28"/>
      <c r="I282" s="28"/>
      <c r="J282" s="28"/>
      <c r="K282" s="32"/>
      <c r="L282" s="32"/>
      <c r="M282" s="28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8:26" ht="12.75" customHeight="1">
      <c r="H283" s="28"/>
      <c r="I283" s="28"/>
      <c r="J283" s="28"/>
      <c r="K283" s="32"/>
      <c r="L283" s="32"/>
      <c r="M283" s="28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8:26" ht="12.75" customHeight="1">
      <c r="H284" s="28"/>
      <c r="I284" s="28"/>
      <c r="J284" s="28"/>
      <c r="K284" s="32"/>
      <c r="L284" s="32"/>
      <c r="M284" s="28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8:26" ht="12.75" customHeight="1">
      <c r="H285" s="28"/>
      <c r="I285" s="28"/>
      <c r="J285" s="28"/>
      <c r="K285" s="32"/>
      <c r="L285" s="32"/>
      <c r="M285" s="28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8:26" ht="12.75" customHeight="1">
      <c r="H286" s="28"/>
      <c r="I286" s="28"/>
      <c r="J286" s="28"/>
      <c r="K286" s="32"/>
      <c r="L286" s="32"/>
      <c r="M286" s="28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8:26" ht="12.75" customHeight="1">
      <c r="H287" s="28"/>
      <c r="I287" s="28"/>
      <c r="J287" s="28"/>
      <c r="K287" s="32"/>
      <c r="L287" s="32"/>
      <c r="M287" s="28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8:26" ht="12.75" customHeight="1">
      <c r="H288" s="28"/>
      <c r="I288" s="28"/>
      <c r="J288" s="28"/>
      <c r="K288" s="32"/>
      <c r="L288" s="32"/>
      <c r="M288" s="28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8:26" ht="12.75" customHeight="1">
      <c r="H289" s="28"/>
      <c r="I289" s="28"/>
      <c r="J289" s="28"/>
      <c r="K289" s="32"/>
      <c r="L289" s="32"/>
      <c r="M289" s="28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8:26" ht="12.75" customHeight="1">
      <c r="H290" s="28"/>
      <c r="I290" s="28"/>
      <c r="J290" s="28"/>
      <c r="K290" s="32"/>
      <c r="L290" s="32"/>
      <c r="M290" s="28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8:26" ht="12.75" customHeight="1">
      <c r="H291" s="28"/>
      <c r="I291" s="28"/>
      <c r="J291" s="28"/>
      <c r="K291" s="32"/>
      <c r="L291" s="32"/>
      <c r="M291" s="28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8:26" ht="12.75" customHeight="1">
      <c r="H292" s="28"/>
      <c r="I292" s="28"/>
      <c r="J292" s="28"/>
      <c r="K292" s="32"/>
      <c r="L292" s="32"/>
      <c r="M292" s="28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8:26" ht="12.75" customHeight="1">
      <c r="H293" s="28"/>
      <c r="I293" s="28"/>
      <c r="J293" s="28"/>
      <c r="K293" s="32"/>
      <c r="L293" s="32"/>
      <c r="M293" s="28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8:26" ht="12.75" customHeight="1">
      <c r="H294" s="28"/>
      <c r="I294" s="28"/>
      <c r="J294" s="28"/>
      <c r="K294" s="32"/>
      <c r="L294" s="32"/>
      <c r="M294" s="28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8:26" ht="12.75" customHeight="1">
      <c r="H295" s="28"/>
      <c r="I295" s="28"/>
      <c r="J295" s="28"/>
      <c r="K295" s="32"/>
      <c r="L295" s="32"/>
      <c r="M295" s="28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8:26" ht="12.75" customHeight="1">
      <c r="H296" s="28"/>
      <c r="I296" s="28"/>
      <c r="J296" s="28"/>
      <c r="K296" s="32"/>
      <c r="L296" s="32"/>
      <c r="M296" s="28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8:26" ht="12.75" customHeight="1">
      <c r="H297" s="28"/>
      <c r="I297" s="28"/>
      <c r="J297" s="28"/>
      <c r="K297" s="32"/>
      <c r="L297" s="32"/>
      <c r="M297" s="28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8:26" ht="12.75" customHeight="1">
      <c r="H298" s="28"/>
      <c r="I298" s="28"/>
      <c r="J298" s="28"/>
      <c r="K298" s="32"/>
      <c r="L298" s="32"/>
      <c r="M298" s="28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8:26" ht="12.75" customHeight="1">
      <c r="H299" s="28"/>
      <c r="I299" s="28"/>
      <c r="J299" s="28"/>
      <c r="K299" s="32"/>
      <c r="L299" s="32"/>
      <c r="M299" s="28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8:26" ht="12.75" customHeight="1">
      <c r="H300" s="28"/>
      <c r="I300" s="28"/>
      <c r="J300" s="28"/>
      <c r="K300" s="32"/>
      <c r="L300" s="32"/>
      <c r="M300" s="28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8:26" ht="12.75" customHeight="1">
      <c r="H301" s="28"/>
      <c r="I301" s="28"/>
      <c r="J301" s="28"/>
      <c r="K301" s="32"/>
      <c r="L301" s="32"/>
      <c r="M301" s="28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8:26" ht="12.75" customHeight="1">
      <c r="H302" s="28"/>
      <c r="I302" s="28"/>
      <c r="J302" s="28"/>
      <c r="K302" s="32"/>
      <c r="L302" s="32"/>
      <c r="M302" s="28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8:26" ht="12.75" customHeight="1">
      <c r="H303" s="28"/>
      <c r="I303" s="28"/>
      <c r="J303" s="28"/>
      <c r="K303" s="32"/>
      <c r="L303" s="32"/>
      <c r="M303" s="28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8:26" ht="12.75" customHeight="1">
      <c r="H304" s="28"/>
      <c r="I304" s="28"/>
      <c r="J304" s="28"/>
      <c r="K304" s="32"/>
      <c r="L304" s="32"/>
      <c r="M304" s="28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8:26" ht="12.75" customHeight="1">
      <c r="H305" s="28"/>
      <c r="I305" s="28"/>
      <c r="J305" s="28"/>
      <c r="K305" s="32"/>
      <c r="L305" s="32"/>
      <c r="M305" s="28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8:26" ht="12.75" customHeight="1">
      <c r="H306" s="28"/>
      <c r="I306" s="28"/>
      <c r="J306" s="28"/>
      <c r="K306" s="32"/>
      <c r="L306" s="32"/>
      <c r="M306" s="28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8:26" ht="12.75" customHeight="1">
      <c r="H307" s="28"/>
      <c r="I307" s="28"/>
      <c r="J307" s="28"/>
      <c r="K307" s="32"/>
      <c r="L307" s="32"/>
      <c r="M307" s="28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8:26" ht="12.75" customHeight="1">
      <c r="H308" s="28"/>
      <c r="I308" s="28"/>
      <c r="J308" s="28"/>
      <c r="K308" s="32"/>
      <c r="L308" s="32"/>
      <c r="M308" s="28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8:26" ht="12.75" customHeight="1">
      <c r="H309" s="28"/>
      <c r="I309" s="28"/>
      <c r="J309" s="28"/>
      <c r="K309" s="32"/>
      <c r="L309" s="32"/>
      <c r="M309" s="28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8:26" ht="12.75" customHeight="1">
      <c r="H310" s="28"/>
      <c r="I310" s="28"/>
      <c r="J310" s="28"/>
      <c r="K310" s="32"/>
      <c r="L310" s="32"/>
      <c r="M310" s="28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8:26" ht="12.75" customHeight="1">
      <c r="H311" s="28"/>
      <c r="I311" s="28"/>
      <c r="J311" s="28"/>
      <c r="K311" s="32"/>
      <c r="L311" s="32"/>
      <c r="M311" s="28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8:26" ht="12.75" customHeight="1">
      <c r="H312" s="28"/>
      <c r="I312" s="28"/>
      <c r="J312" s="28"/>
      <c r="K312" s="32"/>
      <c r="L312" s="32"/>
      <c r="M312" s="28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8:26" ht="12.75" customHeight="1">
      <c r="H313" s="28"/>
      <c r="I313" s="28"/>
      <c r="J313" s="28"/>
      <c r="K313" s="32"/>
      <c r="L313" s="32"/>
      <c r="M313" s="28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8:26" ht="12.75" customHeight="1">
      <c r="H314" s="28"/>
      <c r="I314" s="28"/>
      <c r="J314" s="28"/>
      <c r="K314" s="32"/>
      <c r="L314" s="32"/>
      <c r="M314" s="28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8:26" ht="12.75" customHeight="1">
      <c r="H315" s="28"/>
      <c r="I315" s="28"/>
      <c r="J315" s="28"/>
      <c r="K315" s="32"/>
      <c r="L315" s="32"/>
      <c r="M315" s="28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8:26" ht="12.75" customHeight="1">
      <c r="H316" s="28"/>
      <c r="I316" s="28"/>
      <c r="J316" s="28"/>
      <c r="K316" s="32"/>
      <c r="L316" s="32"/>
      <c r="M316" s="28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8:26" ht="12.75" customHeight="1">
      <c r="H317" s="28"/>
      <c r="I317" s="28"/>
      <c r="J317" s="28"/>
      <c r="K317" s="32"/>
      <c r="L317" s="32"/>
      <c r="M317" s="28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8:26" ht="12.75" customHeight="1">
      <c r="H318" s="28"/>
      <c r="I318" s="28"/>
      <c r="J318" s="28"/>
      <c r="K318" s="32"/>
      <c r="L318" s="32"/>
      <c r="M318" s="28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8:26" ht="12.75" customHeight="1">
      <c r="H319" s="28"/>
      <c r="I319" s="28"/>
      <c r="J319" s="28"/>
      <c r="K319" s="32"/>
      <c r="L319" s="32"/>
      <c r="M319" s="28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8:26" ht="12.75" customHeight="1">
      <c r="H320" s="28"/>
      <c r="I320" s="28"/>
      <c r="J320" s="28"/>
      <c r="K320" s="32"/>
      <c r="L320" s="32"/>
      <c r="M320" s="2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8:26" ht="12.75" customHeight="1">
      <c r="H321" s="28"/>
      <c r="I321" s="28"/>
      <c r="J321" s="28"/>
      <c r="K321" s="32"/>
      <c r="L321" s="32"/>
      <c r="M321" s="28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8:26" ht="12.75" customHeight="1">
      <c r="H322" s="28"/>
      <c r="I322" s="28"/>
      <c r="J322" s="28"/>
      <c r="K322" s="32"/>
      <c r="L322" s="32"/>
      <c r="M322" s="28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8:26" ht="12.75" customHeight="1">
      <c r="H323" s="28"/>
      <c r="I323" s="28"/>
      <c r="J323" s="28"/>
      <c r="K323" s="32"/>
      <c r="L323" s="32"/>
      <c r="M323" s="28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8:26" ht="12.75" customHeight="1">
      <c r="H324" s="28"/>
      <c r="I324" s="28"/>
      <c r="J324" s="28"/>
      <c r="K324" s="32"/>
      <c r="L324" s="32"/>
      <c r="M324" s="28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8:26" ht="12.75" customHeight="1">
      <c r="H325" s="28"/>
      <c r="I325" s="28"/>
      <c r="J325" s="28"/>
      <c r="K325" s="32"/>
      <c r="L325" s="32"/>
      <c r="M325" s="28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8:26" ht="12.75" customHeight="1">
      <c r="H326" s="28"/>
      <c r="I326" s="28"/>
      <c r="J326" s="28"/>
      <c r="K326" s="32"/>
      <c r="L326" s="32"/>
      <c r="M326" s="28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8:26" ht="12.75" customHeight="1">
      <c r="H327" s="28"/>
      <c r="I327" s="28"/>
      <c r="J327" s="28"/>
      <c r="K327" s="32"/>
      <c r="L327" s="32"/>
      <c r="M327" s="28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8:26" ht="12.75" customHeight="1">
      <c r="H328" s="28"/>
      <c r="I328" s="28"/>
      <c r="J328" s="28"/>
      <c r="K328" s="32"/>
      <c r="L328" s="32"/>
      <c r="M328" s="28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8:26" ht="12.75" customHeight="1">
      <c r="H329" s="28"/>
      <c r="I329" s="28"/>
      <c r="J329" s="28"/>
      <c r="K329" s="32"/>
      <c r="L329" s="32"/>
      <c r="M329" s="28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8:26" ht="12.75" customHeight="1">
      <c r="H330" s="28"/>
      <c r="I330" s="28"/>
      <c r="J330" s="28"/>
      <c r="K330" s="32"/>
      <c r="L330" s="32"/>
      <c r="M330" s="28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8:26" ht="12.75" customHeight="1">
      <c r="H331" s="28"/>
      <c r="I331" s="28"/>
      <c r="J331" s="28"/>
      <c r="K331" s="32"/>
      <c r="L331" s="32"/>
      <c r="M331" s="28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8:26" ht="12.75" customHeight="1">
      <c r="H332" s="28"/>
      <c r="I332" s="28"/>
      <c r="J332" s="28"/>
      <c r="K332" s="32"/>
      <c r="L332" s="32"/>
      <c r="M332" s="28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8:26" ht="12.75" customHeight="1">
      <c r="H333" s="28"/>
      <c r="I333" s="28"/>
      <c r="J333" s="28"/>
      <c r="K333" s="32"/>
      <c r="L333" s="32"/>
      <c r="M333" s="28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8:26" ht="12.75" customHeight="1">
      <c r="H334" s="28"/>
      <c r="I334" s="28"/>
      <c r="J334" s="28"/>
      <c r="K334" s="32"/>
      <c r="L334" s="32"/>
      <c r="M334" s="28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8:26" ht="12.75" customHeight="1">
      <c r="H335" s="28"/>
      <c r="I335" s="28"/>
      <c r="J335" s="28"/>
      <c r="K335" s="32"/>
      <c r="L335" s="32"/>
      <c r="M335" s="28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8:26" ht="12.75" customHeight="1">
      <c r="H336" s="28"/>
      <c r="I336" s="28"/>
      <c r="J336" s="28"/>
      <c r="K336" s="32"/>
      <c r="L336" s="32"/>
      <c r="M336" s="28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8:26" ht="12.75" customHeight="1">
      <c r="H337" s="28"/>
      <c r="I337" s="28"/>
      <c r="J337" s="28"/>
      <c r="K337" s="32"/>
      <c r="L337" s="32"/>
      <c r="M337" s="2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8:26" ht="12.75" customHeight="1">
      <c r="H338" s="28"/>
      <c r="I338" s="28"/>
      <c r="J338" s="28"/>
      <c r="K338" s="32"/>
      <c r="L338" s="32"/>
      <c r="M338" s="2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8:26" ht="12.75" customHeight="1">
      <c r="H339" s="28"/>
      <c r="I339" s="28"/>
      <c r="J339" s="28"/>
      <c r="K339" s="32"/>
      <c r="L339" s="32"/>
      <c r="M339" s="2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8:26" ht="12.75" customHeight="1">
      <c r="H340" s="28"/>
      <c r="I340" s="28"/>
      <c r="J340" s="28"/>
      <c r="K340" s="32"/>
      <c r="L340" s="32"/>
      <c r="M340" s="2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8:26" ht="12.75" customHeight="1">
      <c r="H341" s="28"/>
      <c r="I341" s="28"/>
      <c r="J341" s="28"/>
      <c r="K341" s="32"/>
      <c r="L341" s="32"/>
      <c r="M341" s="28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8:26" ht="12.75" customHeight="1">
      <c r="H342" s="28"/>
      <c r="I342" s="28"/>
      <c r="J342" s="28"/>
      <c r="K342" s="32"/>
      <c r="L342" s="32"/>
      <c r="M342" s="28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8:26" ht="12.75" customHeight="1">
      <c r="H343" s="28"/>
      <c r="I343" s="28"/>
      <c r="J343" s="28"/>
      <c r="K343" s="32"/>
      <c r="L343" s="32"/>
      <c r="M343" s="28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8:26" ht="12.75" customHeight="1">
      <c r="H344" s="28"/>
      <c r="I344" s="28"/>
      <c r="J344" s="28"/>
      <c r="K344" s="32"/>
      <c r="L344" s="32"/>
      <c r="M344" s="28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8:26" ht="12.75" customHeight="1">
      <c r="H345" s="28"/>
      <c r="I345" s="28"/>
      <c r="J345" s="28"/>
      <c r="K345" s="32"/>
      <c r="L345" s="32"/>
      <c r="M345" s="28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8:26" ht="12.75" customHeight="1">
      <c r="H346" s="28"/>
      <c r="I346" s="28"/>
      <c r="J346" s="28"/>
      <c r="K346" s="32"/>
      <c r="L346" s="32"/>
      <c r="M346" s="28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8:26" ht="12.75" customHeight="1">
      <c r="H347" s="28"/>
      <c r="I347" s="28"/>
      <c r="J347" s="28"/>
      <c r="K347" s="32"/>
      <c r="L347" s="32"/>
      <c r="M347" s="28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8:26" ht="12.75" customHeight="1">
      <c r="H348" s="28"/>
      <c r="I348" s="28"/>
      <c r="J348" s="28"/>
      <c r="K348" s="32"/>
      <c r="L348" s="32"/>
      <c r="M348" s="28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8:26" ht="12.75" customHeight="1">
      <c r="H349" s="28"/>
      <c r="I349" s="28"/>
      <c r="J349" s="28"/>
      <c r="K349" s="32"/>
      <c r="L349" s="32"/>
      <c r="M349" s="28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8:26" ht="12.75" customHeight="1">
      <c r="H350" s="28"/>
      <c r="I350" s="28"/>
      <c r="J350" s="28"/>
      <c r="K350" s="32"/>
      <c r="L350" s="32"/>
      <c r="M350" s="2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8:26" ht="12.75" customHeight="1">
      <c r="H351" s="28"/>
      <c r="I351" s="28"/>
      <c r="J351" s="28"/>
      <c r="K351" s="32"/>
      <c r="L351" s="32"/>
      <c r="M351" s="2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8:26" ht="12.75" customHeight="1">
      <c r="H352" s="28"/>
      <c r="I352" s="28"/>
      <c r="J352" s="28"/>
      <c r="K352" s="32"/>
      <c r="L352" s="32"/>
      <c r="M352" s="2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8:26" ht="12.75" customHeight="1">
      <c r="H353" s="28"/>
      <c r="I353" s="28"/>
      <c r="J353" s="28"/>
      <c r="K353" s="32"/>
      <c r="L353" s="32"/>
      <c r="M353" s="2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8:26" ht="12.75" customHeight="1">
      <c r="H354" s="28"/>
      <c r="I354" s="28"/>
      <c r="J354" s="28"/>
      <c r="K354" s="32"/>
      <c r="L354" s="32"/>
      <c r="M354" s="2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8:26" ht="12.75" customHeight="1">
      <c r="H355" s="28"/>
      <c r="I355" s="28"/>
      <c r="J355" s="28"/>
      <c r="K355" s="32"/>
      <c r="L355" s="32"/>
      <c r="M355" s="2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8:26" ht="12.75" customHeight="1">
      <c r="H356" s="28"/>
      <c r="I356" s="28"/>
      <c r="J356" s="28"/>
      <c r="K356" s="32"/>
      <c r="L356" s="32"/>
      <c r="M356" s="2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8:26" ht="12.75" customHeight="1">
      <c r="H357" s="28"/>
      <c r="I357" s="28"/>
      <c r="J357" s="28"/>
      <c r="K357" s="32"/>
      <c r="L357" s="32"/>
      <c r="M357" s="2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8:26" ht="12.75" customHeight="1">
      <c r="H358" s="28"/>
      <c r="I358" s="28"/>
      <c r="J358" s="28"/>
      <c r="K358" s="32"/>
      <c r="L358" s="32"/>
      <c r="M358" s="2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8:26" ht="12.75" customHeight="1">
      <c r="H359" s="28"/>
      <c r="I359" s="28"/>
      <c r="J359" s="28"/>
      <c r="K359" s="32"/>
      <c r="L359" s="32"/>
      <c r="M359" s="2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8:26" ht="12.75" customHeight="1">
      <c r="H360" s="28"/>
      <c r="I360" s="28"/>
      <c r="J360" s="28"/>
      <c r="K360" s="32"/>
      <c r="L360" s="32"/>
      <c r="M360" s="2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8:26" ht="12.75" customHeight="1">
      <c r="H361" s="28"/>
      <c r="I361" s="28"/>
      <c r="J361" s="28"/>
      <c r="K361" s="32"/>
      <c r="L361" s="32"/>
      <c r="M361" s="2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8:26" ht="12.75" customHeight="1">
      <c r="H362" s="28"/>
      <c r="I362" s="28"/>
      <c r="J362" s="28"/>
      <c r="K362" s="32"/>
      <c r="L362" s="32"/>
      <c r="M362" s="2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8:26" ht="12.75" customHeight="1">
      <c r="H363" s="28"/>
      <c r="I363" s="28"/>
      <c r="J363" s="28"/>
      <c r="K363" s="32"/>
      <c r="L363" s="32"/>
      <c r="M363" s="2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8:26" ht="12.75" customHeight="1">
      <c r="H364" s="28"/>
      <c r="I364" s="28"/>
      <c r="J364" s="28"/>
      <c r="K364" s="32"/>
      <c r="L364" s="32"/>
      <c r="M364" s="2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8:26" ht="12.75" customHeight="1">
      <c r="H365" s="28"/>
      <c r="I365" s="28"/>
      <c r="J365" s="28"/>
      <c r="K365" s="32"/>
      <c r="L365" s="32"/>
      <c r="M365" s="2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8:26" ht="12.75" customHeight="1">
      <c r="H366" s="28"/>
      <c r="I366" s="28"/>
      <c r="J366" s="28"/>
      <c r="K366" s="32"/>
      <c r="L366" s="32"/>
      <c r="M366" s="2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8:26" ht="12.75" customHeight="1">
      <c r="H367" s="28"/>
      <c r="I367" s="28"/>
      <c r="J367" s="28"/>
      <c r="K367" s="32"/>
      <c r="L367" s="32"/>
      <c r="M367" s="2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8:26" ht="12.75" customHeight="1">
      <c r="H368" s="28"/>
      <c r="I368" s="28"/>
      <c r="J368" s="28"/>
      <c r="K368" s="32"/>
      <c r="L368" s="32"/>
      <c r="M368" s="2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8:26" ht="12.75" customHeight="1">
      <c r="H369" s="28"/>
      <c r="I369" s="28"/>
      <c r="J369" s="28"/>
      <c r="K369" s="32"/>
      <c r="L369" s="32"/>
      <c r="M369" s="28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8:26" ht="12.75" customHeight="1">
      <c r="H370" s="28"/>
      <c r="I370" s="28"/>
      <c r="J370" s="28"/>
      <c r="K370" s="32"/>
      <c r="L370" s="32"/>
      <c r="M370" s="28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8:26" ht="12.75" customHeight="1">
      <c r="H371" s="28"/>
      <c r="I371" s="28"/>
      <c r="J371" s="28"/>
      <c r="K371" s="32"/>
      <c r="L371" s="32"/>
      <c r="M371" s="28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8:26" ht="12.75" customHeight="1">
      <c r="H372" s="28"/>
      <c r="I372" s="28"/>
      <c r="J372" s="28"/>
      <c r="K372" s="32"/>
      <c r="L372" s="32"/>
      <c r="M372" s="28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8:26" ht="12.75" customHeight="1">
      <c r="H373" s="28"/>
      <c r="I373" s="28"/>
      <c r="J373" s="28"/>
      <c r="K373" s="32"/>
      <c r="L373" s="32"/>
      <c r="M373" s="28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8:26" ht="12.75" customHeight="1">
      <c r="H374" s="28"/>
      <c r="I374" s="28"/>
      <c r="J374" s="28"/>
      <c r="K374" s="32"/>
      <c r="L374" s="32"/>
      <c r="M374" s="28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8:26" ht="12.75" customHeight="1">
      <c r="H375" s="28"/>
      <c r="I375" s="28"/>
      <c r="J375" s="28"/>
      <c r="K375" s="32"/>
      <c r="L375" s="32"/>
      <c r="M375" s="28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8:26" ht="12.75" customHeight="1">
      <c r="H376" s="28"/>
      <c r="I376" s="28"/>
      <c r="J376" s="28"/>
      <c r="K376" s="32"/>
      <c r="L376" s="32"/>
      <c r="M376" s="28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8:26" ht="12.75" customHeight="1">
      <c r="H377" s="28"/>
      <c r="I377" s="28"/>
      <c r="J377" s="28"/>
      <c r="K377" s="32"/>
      <c r="L377" s="32"/>
      <c r="M377" s="28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8:26" ht="12.75" customHeight="1">
      <c r="H378" s="28"/>
      <c r="I378" s="28"/>
      <c r="J378" s="28"/>
      <c r="K378" s="32"/>
      <c r="L378" s="32"/>
      <c r="M378" s="28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8:26" ht="12.75" customHeight="1">
      <c r="H379" s="28"/>
      <c r="I379" s="28"/>
      <c r="J379" s="28"/>
      <c r="K379" s="32"/>
      <c r="L379" s="32"/>
      <c r="M379" s="28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8:26" ht="12.75" customHeight="1">
      <c r="H380" s="28"/>
      <c r="I380" s="28"/>
      <c r="J380" s="28"/>
      <c r="K380" s="32"/>
      <c r="L380" s="32"/>
      <c r="M380" s="28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8:26" ht="12.75" customHeight="1">
      <c r="H381" s="28"/>
      <c r="I381" s="28"/>
      <c r="J381" s="28"/>
      <c r="K381" s="32"/>
      <c r="L381" s="32"/>
      <c r="M381" s="28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8:26" ht="12.75" customHeight="1">
      <c r="H382" s="28"/>
      <c r="I382" s="28"/>
      <c r="J382" s="28"/>
      <c r="K382" s="32"/>
      <c r="L382" s="32"/>
      <c r="M382" s="28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8:26" ht="12.75" customHeight="1">
      <c r="H383" s="28"/>
      <c r="I383" s="28"/>
      <c r="J383" s="28"/>
      <c r="K383" s="32"/>
      <c r="L383" s="32"/>
      <c r="M383" s="28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8:26" ht="12.75" customHeight="1">
      <c r="H384" s="28"/>
      <c r="I384" s="28"/>
      <c r="J384" s="28"/>
      <c r="K384" s="32"/>
      <c r="L384" s="32"/>
      <c r="M384" s="28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8:26" ht="12.75" customHeight="1">
      <c r="H385" s="28"/>
      <c r="I385" s="28"/>
      <c r="J385" s="28"/>
      <c r="K385" s="32"/>
      <c r="L385" s="32"/>
      <c r="M385" s="28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8:26" ht="12.75" customHeight="1">
      <c r="H386" s="28"/>
      <c r="I386" s="28"/>
      <c r="J386" s="28"/>
      <c r="K386" s="32"/>
      <c r="L386" s="32"/>
      <c r="M386" s="28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8:26" ht="12.75" customHeight="1">
      <c r="H387" s="28"/>
      <c r="I387" s="28"/>
      <c r="J387" s="28"/>
      <c r="K387" s="32"/>
      <c r="L387" s="32"/>
      <c r="M387" s="28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8:26" ht="12.75" customHeight="1">
      <c r="H388" s="28"/>
      <c r="I388" s="28"/>
      <c r="J388" s="28"/>
      <c r="K388" s="32"/>
      <c r="L388" s="32"/>
      <c r="M388" s="28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8:26" ht="12.75" customHeight="1">
      <c r="H389" s="28"/>
      <c r="I389" s="28"/>
      <c r="J389" s="28"/>
      <c r="K389" s="32"/>
      <c r="L389" s="32"/>
      <c r="M389" s="28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8:26" ht="12.75" customHeight="1">
      <c r="H390" s="28"/>
      <c r="I390" s="28"/>
      <c r="J390" s="28"/>
      <c r="K390" s="32"/>
      <c r="L390" s="32"/>
      <c r="M390" s="28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8:26" ht="12.75" customHeight="1">
      <c r="H391" s="28"/>
      <c r="I391" s="28"/>
      <c r="J391" s="28"/>
      <c r="K391" s="32"/>
      <c r="L391" s="32"/>
      <c r="M391" s="28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8:26" ht="12.75" customHeight="1">
      <c r="H392" s="28"/>
      <c r="I392" s="28"/>
      <c r="J392" s="28"/>
      <c r="K392" s="32"/>
      <c r="L392" s="32"/>
      <c r="M392" s="28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8:26" ht="12.75" customHeight="1">
      <c r="H393" s="28"/>
      <c r="I393" s="28"/>
      <c r="J393" s="28"/>
      <c r="K393" s="32"/>
      <c r="L393" s="32"/>
      <c r="M393" s="28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8:26" ht="12.75" customHeight="1">
      <c r="H394" s="28"/>
      <c r="I394" s="28"/>
      <c r="J394" s="28"/>
      <c r="K394" s="32"/>
      <c r="L394" s="32"/>
      <c r="M394" s="28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8:26" ht="12.75" customHeight="1">
      <c r="H395" s="28"/>
      <c r="I395" s="28"/>
      <c r="J395" s="28"/>
      <c r="K395" s="32"/>
      <c r="L395" s="32"/>
      <c r="M395" s="28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8:26" ht="12.75" customHeight="1">
      <c r="H396" s="28"/>
      <c r="I396" s="28"/>
      <c r="J396" s="28"/>
      <c r="K396" s="32"/>
      <c r="L396" s="32"/>
      <c r="M396" s="28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8:26" ht="12.75" customHeight="1">
      <c r="H397" s="28"/>
      <c r="I397" s="28"/>
      <c r="J397" s="28"/>
      <c r="K397" s="32"/>
      <c r="L397" s="32"/>
      <c r="M397" s="28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8:26" ht="12.75" customHeight="1">
      <c r="H398" s="28"/>
      <c r="I398" s="28"/>
      <c r="J398" s="28"/>
      <c r="K398" s="32"/>
      <c r="L398" s="32"/>
      <c r="M398" s="28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8:26" ht="12.75" customHeight="1">
      <c r="H399" s="28"/>
      <c r="I399" s="28"/>
      <c r="J399" s="28"/>
      <c r="K399" s="32"/>
      <c r="L399" s="32"/>
      <c r="M399" s="28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8:26" ht="12.75" customHeight="1">
      <c r="H400" s="28"/>
      <c r="I400" s="28"/>
      <c r="J400" s="28"/>
      <c r="K400" s="32"/>
      <c r="L400" s="32"/>
      <c r="M400" s="28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8:26" ht="12.75" customHeight="1">
      <c r="H401" s="28"/>
      <c r="I401" s="28"/>
      <c r="J401" s="28"/>
      <c r="K401" s="32"/>
      <c r="L401" s="32"/>
      <c r="M401" s="28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8:26" ht="12.75" customHeight="1">
      <c r="H402" s="28"/>
      <c r="I402" s="28"/>
      <c r="J402" s="28"/>
      <c r="K402" s="32"/>
      <c r="L402" s="32"/>
      <c r="M402" s="28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8:26" ht="12.75" customHeight="1">
      <c r="H403" s="28"/>
      <c r="I403" s="28"/>
      <c r="J403" s="28"/>
      <c r="K403" s="32"/>
      <c r="L403" s="32"/>
      <c r="M403" s="28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8:26" ht="12.75" customHeight="1">
      <c r="H404" s="28"/>
      <c r="I404" s="28"/>
      <c r="J404" s="28"/>
      <c r="K404" s="32"/>
      <c r="L404" s="32"/>
      <c r="M404" s="28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8:26" ht="12.75" customHeight="1">
      <c r="H405" s="28"/>
      <c r="I405" s="28"/>
      <c r="J405" s="28"/>
      <c r="K405" s="32"/>
      <c r="L405" s="32"/>
      <c r="M405" s="28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8:26" ht="12.75" customHeight="1">
      <c r="H406" s="28"/>
      <c r="I406" s="28"/>
      <c r="J406" s="28"/>
      <c r="K406" s="32"/>
      <c r="L406" s="32"/>
      <c r="M406" s="28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8:26" ht="12.75" customHeight="1">
      <c r="H407" s="28"/>
      <c r="I407" s="28"/>
      <c r="J407" s="28"/>
      <c r="K407" s="32"/>
      <c r="L407" s="32"/>
      <c r="M407" s="28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8:26" ht="12.75" customHeight="1">
      <c r="H408" s="28"/>
      <c r="I408" s="28"/>
      <c r="J408" s="28"/>
      <c r="K408" s="32"/>
      <c r="L408" s="32"/>
      <c r="M408" s="28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8:26" ht="12.75" customHeight="1">
      <c r="H409" s="28"/>
      <c r="I409" s="28"/>
      <c r="J409" s="28"/>
      <c r="K409" s="32"/>
      <c r="L409" s="32"/>
      <c r="M409" s="28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8:26" ht="12.75" customHeight="1">
      <c r="H410" s="28"/>
      <c r="I410" s="28"/>
      <c r="J410" s="28"/>
      <c r="K410" s="32"/>
      <c r="L410" s="32"/>
      <c r="M410" s="28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8:26" ht="12.75" customHeight="1">
      <c r="H411" s="28"/>
      <c r="I411" s="28"/>
      <c r="J411" s="28"/>
      <c r="K411" s="32"/>
      <c r="L411" s="32"/>
      <c r="M411" s="28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8:26" ht="12.75" customHeight="1">
      <c r="H412" s="28"/>
      <c r="I412" s="28"/>
      <c r="J412" s="28"/>
      <c r="K412" s="32"/>
      <c r="L412" s="32"/>
      <c r="M412" s="28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8:26" ht="12.75" customHeight="1">
      <c r="H413" s="28"/>
      <c r="I413" s="28"/>
      <c r="J413" s="28"/>
      <c r="K413" s="32"/>
      <c r="L413" s="32"/>
      <c r="M413" s="28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8:26" ht="12.75" customHeight="1">
      <c r="H414" s="28"/>
      <c r="I414" s="28"/>
      <c r="J414" s="28"/>
      <c r="K414" s="32"/>
      <c r="L414" s="32"/>
      <c r="M414" s="28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8:26" ht="12.75" customHeight="1">
      <c r="H415" s="28"/>
      <c r="I415" s="28"/>
      <c r="J415" s="28"/>
      <c r="K415" s="32"/>
      <c r="L415" s="32"/>
      <c r="M415" s="28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8:26" ht="12.75" customHeight="1">
      <c r="H416" s="28"/>
      <c r="I416" s="28"/>
      <c r="J416" s="28"/>
      <c r="K416" s="32"/>
      <c r="L416" s="32"/>
      <c r="M416" s="28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8:26" ht="12.75" customHeight="1">
      <c r="H417" s="28"/>
      <c r="I417" s="28"/>
      <c r="J417" s="28"/>
      <c r="K417" s="32"/>
      <c r="L417" s="32"/>
      <c r="M417" s="28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8:26" ht="12.75" customHeight="1">
      <c r="H418" s="28"/>
      <c r="I418" s="28"/>
      <c r="J418" s="28"/>
      <c r="K418" s="32"/>
      <c r="L418" s="32"/>
      <c r="M418" s="28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8:26" ht="12.75" customHeight="1">
      <c r="H419" s="28"/>
      <c r="I419" s="28"/>
      <c r="J419" s="28"/>
      <c r="K419" s="32"/>
      <c r="L419" s="32"/>
      <c r="M419" s="28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8:26" ht="12.75" customHeight="1">
      <c r="H420" s="28"/>
      <c r="I420" s="28"/>
      <c r="J420" s="28"/>
      <c r="K420" s="32"/>
      <c r="L420" s="32"/>
      <c r="M420" s="28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8:26" ht="12.75" customHeight="1">
      <c r="H421" s="28"/>
      <c r="I421" s="28"/>
      <c r="J421" s="28"/>
      <c r="K421" s="32"/>
      <c r="L421" s="32"/>
      <c r="M421" s="28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8:26" ht="12.75" customHeight="1">
      <c r="H422" s="28"/>
      <c r="I422" s="28"/>
      <c r="J422" s="28"/>
      <c r="K422" s="32"/>
      <c r="L422" s="32"/>
      <c r="M422" s="28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8:26" ht="12.75" customHeight="1">
      <c r="H423" s="28"/>
      <c r="I423" s="28"/>
      <c r="J423" s="28"/>
      <c r="K423" s="32"/>
      <c r="L423" s="32"/>
      <c r="M423" s="28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8:26" ht="12.75" customHeight="1">
      <c r="H424" s="28"/>
      <c r="I424" s="28"/>
      <c r="J424" s="28"/>
      <c r="K424" s="32"/>
      <c r="L424" s="32"/>
      <c r="M424" s="28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8:26" ht="12.75" customHeight="1">
      <c r="H425" s="28"/>
      <c r="I425" s="28"/>
      <c r="J425" s="28"/>
      <c r="K425" s="32"/>
      <c r="L425" s="32"/>
      <c r="M425" s="28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8:26" ht="12.75" customHeight="1">
      <c r="H426" s="28"/>
      <c r="I426" s="28"/>
      <c r="J426" s="28"/>
      <c r="K426" s="32"/>
      <c r="L426" s="32"/>
      <c r="M426" s="28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8:26" ht="12.75" customHeight="1">
      <c r="H427" s="28"/>
      <c r="I427" s="28"/>
      <c r="J427" s="28"/>
      <c r="K427" s="32"/>
      <c r="L427" s="32"/>
      <c r="M427" s="28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8:26" ht="12.75" customHeight="1">
      <c r="H428" s="28"/>
      <c r="I428" s="28"/>
      <c r="J428" s="28"/>
      <c r="K428" s="32"/>
      <c r="L428" s="32"/>
      <c r="M428" s="28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8:26" ht="12.75" customHeight="1">
      <c r="H429" s="28"/>
      <c r="I429" s="28"/>
      <c r="J429" s="28"/>
      <c r="K429" s="32"/>
      <c r="L429" s="32"/>
      <c r="M429" s="28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8:26" ht="12.75" customHeight="1">
      <c r="H430" s="28"/>
      <c r="I430" s="28"/>
      <c r="J430" s="28"/>
      <c r="K430" s="32"/>
      <c r="L430" s="32"/>
      <c r="M430" s="28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8:26" ht="12.75" customHeight="1">
      <c r="H431" s="28"/>
      <c r="I431" s="28"/>
      <c r="J431" s="28"/>
      <c r="K431" s="32"/>
      <c r="L431" s="32"/>
      <c r="M431" s="28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8:26" ht="12.75" customHeight="1">
      <c r="H432" s="28"/>
      <c r="I432" s="28"/>
      <c r="J432" s="28"/>
      <c r="K432" s="32"/>
      <c r="L432" s="32"/>
      <c r="M432" s="28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8:26" ht="12.75" customHeight="1">
      <c r="H433" s="28"/>
      <c r="I433" s="28"/>
      <c r="J433" s="28"/>
      <c r="K433" s="32"/>
      <c r="L433" s="32"/>
      <c r="M433" s="28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8:26" ht="12.75" customHeight="1">
      <c r="H434" s="28"/>
      <c r="I434" s="28"/>
      <c r="J434" s="28"/>
      <c r="K434" s="32"/>
      <c r="L434" s="32"/>
      <c r="M434" s="28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8:26" ht="12.75" customHeight="1">
      <c r="H435" s="28"/>
      <c r="I435" s="28"/>
      <c r="J435" s="28"/>
      <c r="K435" s="32"/>
      <c r="L435" s="32"/>
      <c r="M435" s="28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8:26" ht="12.75" customHeight="1">
      <c r="H436" s="28"/>
      <c r="I436" s="28"/>
      <c r="J436" s="28"/>
      <c r="K436" s="32"/>
      <c r="L436" s="32"/>
      <c r="M436" s="28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8:26" ht="12.75" customHeight="1">
      <c r="H437" s="28"/>
      <c r="I437" s="28"/>
      <c r="J437" s="28"/>
      <c r="K437" s="32"/>
      <c r="L437" s="32"/>
      <c r="M437" s="28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8:26" ht="12.75" customHeight="1">
      <c r="H438" s="28"/>
      <c r="I438" s="28"/>
      <c r="J438" s="28"/>
      <c r="K438" s="32"/>
      <c r="L438" s="32"/>
      <c r="M438" s="28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8:26" ht="12.75" customHeight="1">
      <c r="H439" s="28"/>
      <c r="I439" s="28"/>
      <c r="J439" s="28"/>
      <c r="K439" s="32"/>
      <c r="L439" s="32"/>
      <c r="M439" s="28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8:26" ht="12.75" customHeight="1">
      <c r="H440" s="28"/>
      <c r="I440" s="28"/>
      <c r="J440" s="28"/>
      <c r="K440" s="32"/>
      <c r="L440" s="32"/>
      <c r="M440" s="28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8:26" ht="12.75" customHeight="1">
      <c r="H441" s="28"/>
      <c r="I441" s="28"/>
      <c r="J441" s="28"/>
      <c r="K441" s="32"/>
      <c r="L441" s="32"/>
      <c r="M441" s="28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8:26" ht="12.75" customHeight="1">
      <c r="H442" s="28"/>
      <c r="I442" s="28"/>
      <c r="J442" s="28"/>
      <c r="K442" s="32"/>
      <c r="L442" s="32"/>
      <c r="M442" s="28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8:26" ht="12.75" customHeight="1">
      <c r="H443" s="28"/>
      <c r="I443" s="28"/>
      <c r="J443" s="28"/>
      <c r="K443" s="32"/>
      <c r="L443" s="32"/>
      <c r="M443" s="28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8:26" ht="12.75" customHeight="1">
      <c r="H444" s="28"/>
      <c r="I444" s="28"/>
      <c r="J444" s="28"/>
      <c r="K444" s="32"/>
      <c r="L444" s="32"/>
      <c r="M444" s="28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8:26" ht="12.75" customHeight="1">
      <c r="H445" s="28"/>
      <c r="I445" s="28"/>
      <c r="J445" s="28"/>
      <c r="K445" s="32"/>
      <c r="L445" s="32"/>
      <c r="M445" s="28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8:26" ht="12.75" customHeight="1">
      <c r="H446" s="28"/>
      <c r="I446" s="28"/>
      <c r="J446" s="28"/>
      <c r="K446" s="32"/>
      <c r="L446" s="32"/>
      <c r="M446" s="28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8:26" ht="12.75" customHeight="1">
      <c r="H447" s="28"/>
      <c r="I447" s="28"/>
      <c r="J447" s="28"/>
      <c r="K447" s="32"/>
      <c r="L447" s="32"/>
      <c r="M447" s="28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8:26" ht="12.75" customHeight="1">
      <c r="H448" s="28"/>
      <c r="I448" s="28"/>
      <c r="J448" s="28"/>
      <c r="K448" s="32"/>
      <c r="L448" s="32"/>
      <c r="M448" s="28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8:26" ht="12.75" customHeight="1">
      <c r="H449" s="28"/>
      <c r="I449" s="28"/>
      <c r="J449" s="28"/>
      <c r="K449" s="32"/>
      <c r="L449" s="32"/>
      <c r="M449" s="28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8:26" ht="12.75" customHeight="1">
      <c r="H450" s="28"/>
      <c r="I450" s="28"/>
      <c r="J450" s="28"/>
      <c r="K450" s="32"/>
      <c r="L450" s="32"/>
      <c r="M450" s="28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8:26" ht="12.75" customHeight="1">
      <c r="H451" s="28"/>
      <c r="I451" s="28"/>
      <c r="J451" s="28"/>
      <c r="K451" s="32"/>
      <c r="L451" s="32"/>
      <c r="M451" s="28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8:26" ht="12.75" customHeight="1">
      <c r="H452" s="28"/>
      <c r="I452" s="28"/>
      <c r="J452" s="28"/>
      <c r="K452" s="32"/>
      <c r="L452" s="32"/>
      <c r="M452" s="28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8:26" ht="12.75" customHeight="1">
      <c r="H453" s="28"/>
      <c r="I453" s="28"/>
      <c r="J453" s="28"/>
      <c r="K453" s="32"/>
      <c r="L453" s="32"/>
      <c r="M453" s="28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8:26" ht="12.75" customHeight="1">
      <c r="H454" s="28"/>
      <c r="I454" s="28"/>
      <c r="J454" s="28"/>
      <c r="K454" s="32"/>
      <c r="L454" s="32"/>
      <c r="M454" s="28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8:26" ht="12.75" customHeight="1">
      <c r="H455" s="28"/>
      <c r="I455" s="28"/>
      <c r="J455" s="28"/>
      <c r="K455" s="32"/>
      <c r="L455" s="32"/>
      <c r="M455" s="28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8:26" ht="12.75" customHeight="1">
      <c r="H456" s="28"/>
      <c r="I456" s="28"/>
      <c r="J456" s="28"/>
      <c r="K456" s="32"/>
      <c r="L456" s="32"/>
      <c r="M456" s="28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8:26" ht="12.75" customHeight="1">
      <c r="H457" s="28"/>
      <c r="I457" s="28"/>
      <c r="J457" s="28"/>
      <c r="K457" s="32"/>
      <c r="L457" s="32"/>
      <c r="M457" s="28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8:26" ht="12.75" customHeight="1">
      <c r="H458" s="28"/>
      <c r="I458" s="28"/>
      <c r="J458" s="28"/>
      <c r="K458" s="32"/>
      <c r="L458" s="32"/>
      <c r="M458" s="28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8:26" ht="12.75" customHeight="1">
      <c r="H459" s="28"/>
      <c r="I459" s="28"/>
      <c r="J459" s="28"/>
      <c r="K459" s="32"/>
      <c r="L459" s="32"/>
      <c r="M459" s="28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8:26" ht="12.75" customHeight="1">
      <c r="H460" s="28"/>
      <c r="I460" s="28"/>
      <c r="J460" s="28"/>
      <c r="K460" s="32"/>
      <c r="L460" s="32"/>
      <c r="M460" s="28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8:26" ht="12.75" customHeight="1">
      <c r="H461" s="28"/>
      <c r="I461" s="28"/>
      <c r="J461" s="28"/>
      <c r="K461" s="32"/>
      <c r="L461" s="32"/>
      <c r="M461" s="28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8:26" ht="12.75" customHeight="1">
      <c r="H462" s="28"/>
      <c r="I462" s="28"/>
      <c r="J462" s="28"/>
      <c r="K462" s="32"/>
      <c r="L462" s="32"/>
      <c r="M462" s="28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8:26" ht="12.75" customHeight="1">
      <c r="H463" s="28"/>
      <c r="I463" s="28"/>
      <c r="J463" s="28"/>
      <c r="K463" s="32"/>
      <c r="L463" s="32"/>
      <c r="M463" s="28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8:26" ht="12.75" customHeight="1">
      <c r="H464" s="28"/>
      <c r="I464" s="28"/>
      <c r="J464" s="28"/>
      <c r="K464" s="32"/>
      <c r="L464" s="32"/>
      <c r="M464" s="28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8:26" ht="12.75" customHeight="1">
      <c r="H465" s="28"/>
      <c r="I465" s="28"/>
      <c r="J465" s="28"/>
      <c r="K465" s="32"/>
      <c r="L465" s="32"/>
      <c r="M465" s="28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8:26" ht="12.75" customHeight="1">
      <c r="H466" s="28"/>
      <c r="I466" s="28"/>
      <c r="J466" s="28"/>
      <c r="K466" s="32"/>
      <c r="L466" s="32"/>
      <c r="M466" s="28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8:26" ht="12.75" customHeight="1">
      <c r="H467" s="28"/>
      <c r="I467" s="28"/>
      <c r="J467" s="28"/>
      <c r="K467" s="32"/>
      <c r="L467" s="32"/>
      <c r="M467" s="28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8:26" ht="12.75" customHeight="1">
      <c r="H468" s="28"/>
      <c r="I468" s="28"/>
      <c r="J468" s="28"/>
      <c r="K468" s="32"/>
      <c r="L468" s="32"/>
      <c r="M468" s="28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8:26" ht="12.75" customHeight="1">
      <c r="H469" s="28"/>
      <c r="I469" s="28"/>
      <c r="J469" s="28"/>
      <c r="K469" s="32"/>
      <c r="L469" s="32"/>
      <c r="M469" s="28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8:26" ht="12.75" customHeight="1">
      <c r="H470" s="28"/>
      <c r="I470" s="28"/>
      <c r="J470" s="28"/>
      <c r="K470" s="32"/>
      <c r="L470" s="32"/>
      <c r="M470" s="28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8:26" ht="12.75" customHeight="1">
      <c r="H471" s="28"/>
      <c r="I471" s="28"/>
      <c r="J471" s="28"/>
      <c r="K471" s="32"/>
      <c r="L471" s="32"/>
      <c r="M471" s="28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8:26" ht="12.75" customHeight="1">
      <c r="H472" s="28"/>
      <c r="I472" s="28"/>
      <c r="J472" s="28"/>
      <c r="K472" s="32"/>
      <c r="L472" s="32"/>
      <c r="M472" s="28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8:26" ht="12.75" customHeight="1">
      <c r="H473" s="28"/>
      <c r="I473" s="28"/>
      <c r="J473" s="28"/>
      <c r="K473" s="32"/>
      <c r="L473" s="32"/>
      <c r="M473" s="28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8:26" ht="12.75" customHeight="1">
      <c r="H474" s="28"/>
      <c r="I474" s="28"/>
      <c r="J474" s="28"/>
      <c r="K474" s="32"/>
      <c r="L474" s="32"/>
      <c r="M474" s="28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8:26" ht="12.75" customHeight="1">
      <c r="H475" s="28"/>
      <c r="I475" s="28"/>
      <c r="J475" s="28"/>
      <c r="K475" s="32"/>
      <c r="L475" s="32"/>
      <c r="M475" s="28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8:26" ht="12.75" customHeight="1">
      <c r="H476" s="28"/>
      <c r="I476" s="28"/>
      <c r="J476" s="28"/>
      <c r="K476" s="32"/>
      <c r="L476" s="32"/>
      <c r="M476" s="28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8:26" ht="12.75" customHeight="1">
      <c r="H477" s="28"/>
      <c r="I477" s="28"/>
      <c r="J477" s="28"/>
      <c r="K477" s="32"/>
      <c r="L477" s="32"/>
      <c r="M477" s="28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8:26" ht="12.75" customHeight="1">
      <c r="H478" s="28"/>
      <c r="I478" s="28"/>
      <c r="J478" s="28"/>
      <c r="K478" s="32"/>
      <c r="L478" s="32"/>
      <c r="M478" s="28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8:26" ht="12.75" customHeight="1">
      <c r="H479" s="28"/>
      <c r="I479" s="28"/>
      <c r="J479" s="28"/>
      <c r="K479" s="32"/>
      <c r="L479" s="32"/>
      <c r="M479" s="28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8:26" ht="12.75" customHeight="1">
      <c r="H480" s="28"/>
      <c r="I480" s="28"/>
      <c r="J480" s="28"/>
      <c r="K480" s="32"/>
      <c r="L480" s="32"/>
      <c r="M480" s="28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8:26" ht="12.75" customHeight="1">
      <c r="H481" s="28"/>
      <c r="I481" s="28"/>
      <c r="J481" s="28"/>
      <c r="K481" s="32"/>
      <c r="L481" s="32"/>
      <c r="M481" s="28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8:26" ht="12.75" customHeight="1">
      <c r="H482" s="28"/>
      <c r="I482" s="28"/>
      <c r="J482" s="28"/>
      <c r="K482" s="32"/>
      <c r="L482" s="32"/>
      <c r="M482" s="28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8:26" ht="12.75" customHeight="1">
      <c r="H483" s="28"/>
      <c r="I483" s="28"/>
      <c r="J483" s="28"/>
      <c r="K483" s="32"/>
      <c r="L483" s="32"/>
      <c r="M483" s="28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8:26" ht="12.75" customHeight="1">
      <c r="H484" s="28"/>
      <c r="I484" s="28"/>
      <c r="J484" s="28"/>
      <c r="K484" s="32"/>
      <c r="L484" s="32"/>
      <c r="M484" s="28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8:26" ht="12.75" customHeight="1">
      <c r="H485" s="28"/>
      <c r="I485" s="28"/>
      <c r="J485" s="28"/>
      <c r="K485" s="32"/>
      <c r="L485" s="32"/>
      <c r="M485" s="28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8:26" ht="12.75" customHeight="1">
      <c r="H486" s="28"/>
      <c r="I486" s="28"/>
      <c r="J486" s="28"/>
      <c r="K486" s="32"/>
      <c r="L486" s="32"/>
      <c r="M486" s="28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8:26" ht="12.75" customHeight="1">
      <c r="H487" s="28"/>
      <c r="I487" s="28"/>
      <c r="J487" s="28"/>
      <c r="K487" s="32"/>
      <c r="L487" s="32"/>
      <c r="M487" s="28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8:26" ht="12.75" customHeight="1">
      <c r="H488" s="28"/>
      <c r="I488" s="28"/>
      <c r="J488" s="28"/>
      <c r="K488" s="32"/>
      <c r="L488" s="32"/>
      <c r="M488" s="28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8:26" ht="12.75" customHeight="1">
      <c r="H489" s="28"/>
      <c r="I489" s="28"/>
      <c r="J489" s="28"/>
      <c r="K489" s="32"/>
      <c r="L489" s="32"/>
      <c r="M489" s="28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8:26" ht="12.75" customHeight="1">
      <c r="H490" s="28"/>
      <c r="I490" s="28"/>
      <c r="J490" s="28"/>
      <c r="K490" s="32"/>
      <c r="L490" s="32"/>
      <c r="M490" s="28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8:26" ht="12.75" customHeight="1">
      <c r="H491" s="28"/>
      <c r="I491" s="28"/>
      <c r="J491" s="28"/>
      <c r="K491" s="32"/>
      <c r="L491" s="32"/>
      <c r="M491" s="28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8:26" ht="12.75" customHeight="1">
      <c r="H492" s="28"/>
      <c r="I492" s="28"/>
      <c r="J492" s="28"/>
      <c r="K492" s="32"/>
      <c r="L492" s="32"/>
      <c r="M492" s="28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8:26" ht="12.75" customHeight="1">
      <c r="H493" s="28"/>
      <c r="I493" s="28"/>
      <c r="J493" s="28"/>
      <c r="K493" s="32"/>
      <c r="L493" s="32"/>
      <c r="M493" s="28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8:26" ht="12.75" customHeight="1">
      <c r="H494" s="28"/>
      <c r="I494" s="28"/>
      <c r="J494" s="28"/>
      <c r="K494" s="32"/>
      <c r="L494" s="32"/>
      <c r="M494" s="28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8:26" ht="12.75" customHeight="1">
      <c r="H495" s="28"/>
      <c r="I495" s="28"/>
      <c r="J495" s="28"/>
      <c r="K495" s="32"/>
      <c r="L495" s="32"/>
      <c r="M495" s="28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8:26" ht="12.75" customHeight="1">
      <c r="H496" s="28"/>
      <c r="I496" s="28"/>
      <c r="J496" s="28"/>
      <c r="K496" s="32"/>
      <c r="L496" s="32"/>
      <c r="M496" s="28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8:26" ht="12.75" customHeight="1">
      <c r="H497" s="28"/>
      <c r="I497" s="28"/>
      <c r="J497" s="28"/>
      <c r="K497" s="32"/>
      <c r="L497" s="32"/>
      <c r="M497" s="28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8:26" ht="12.75" customHeight="1">
      <c r="H498" s="28"/>
      <c r="I498" s="28"/>
      <c r="J498" s="28"/>
      <c r="K498" s="32"/>
      <c r="L498" s="32"/>
      <c r="M498" s="28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8:26" ht="12.75" customHeight="1">
      <c r="H499" s="28"/>
      <c r="I499" s="28"/>
      <c r="J499" s="28"/>
      <c r="K499" s="32"/>
      <c r="L499" s="32"/>
      <c r="M499" s="28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8:26" ht="12.75" customHeight="1">
      <c r="H500" s="28"/>
      <c r="I500" s="28"/>
      <c r="J500" s="28"/>
      <c r="K500" s="32"/>
      <c r="L500" s="32"/>
      <c r="M500" s="28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8:26" ht="12.75" customHeight="1">
      <c r="H501" s="28"/>
      <c r="I501" s="28"/>
      <c r="J501" s="28"/>
      <c r="K501" s="32"/>
      <c r="L501" s="32"/>
      <c r="M501" s="28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8:26" ht="12.75" customHeight="1">
      <c r="H502" s="28"/>
      <c r="I502" s="28"/>
      <c r="J502" s="28"/>
      <c r="K502" s="32"/>
      <c r="L502" s="32"/>
      <c r="M502" s="28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8:26" ht="12.75" customHeight="1">
      <c r="H503" s="28"/>
      <c r="I503" s="28"/>
      <c r="J503" s="28"/>
      <c r="K503" s="32"/>
      <c r="L503" s="32"/>
      <c r="M503" s="28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8:26" ht="12.75" customHeight="1">
      <c r="H504" s="28"/>
      <c r="I504" s="28"/>
      <c r="J504" s="28"/>
      <c r="K504" s="32"/>
      <c r="L504" s="32"/>
      <c r="M504" s="28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8:26" ht="12.75" customHeight="1">
      <c r="H505" s="28"/>
      <c r="I505" s="28"/>
      <c r="J505" s="28"/>
      <c r="K505" s="32"/>
      <c r="L505" s="32"/>
      <c r="M505" s="28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8:26" ht="12.75" customHeight="1">
      <c r="H506" s="28"/>
      <c r="I506" s="28"/>
      <c r="J506" s="28"/>
      <c r="K506" s="32"/>
      <c r="L506" s="32"/>
      <c r="M506" s="28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8:26" ht="12.75" customHeight="1">
      <c r="H507" s="28"/>
      <c r="I507" s="28"/>
      <c r="J507" s="28"/>
      <c r="K507" s="32"/>
      <c r="L507" s="32"/>
      <c r="M507" s="28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8:26" ht="12.75" customHeight="1">
      <c r="H508" s="28"/>
      <c r="I508" s="28"/>
      <c r="J508" s="28"/>
      <c r="K508" s="32"/>
      <c r="L508" s="32"/>
      <c r="M508" s="28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8:26" ht="12.75" customHeight="1">
      <c r="H509" s="28"/>
      <c r="I509" s="28"/>
      <c r="J509" s="28"/>
      <c r="K509" s="32"/>
      <c r="L509" s="32"/>
      <c r="M509" s="28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8:26" ht="12.75" customHeight="1">
      <c r="H510" s="28"/>
      <c r="I510" s="28"/>
      <c r="J510" s="28"/>
      <c r="K510" s="32"/>
      <c r="L510" s="32"/>
      <c r="M510" s="28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8:26" ht="12.75" customHeight="1">
      <c r="H511" s="28"/>
      <c r="I511" s="28"/>
      <c r="J511" s="28"/>
      <c r="K511" s="32"/>
      <c r="L511" s="32"/>
      <c r="M511" s="28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8:26" ht="12.75" customHeight="1">
      <c r="H512" s="28"/>
      <c r="I512" s="28"/>
      <c r="J512" s="28"/>
      <c r="K512" s="32"/>
      <c r="L512" s="32"/>
      <c r="M512" s="28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8:26" ht="12.75" customHeight="1">
      <c r="H513" s="28"/>
      <c r="I513" s="28"/>
      <c r="J513" s="28"/>
      <c r="K513" s="32"/>
      <c r="L513" s="32"/>
      <c r="M513" s="28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8:26" ht="12.75" customHeight="1">
      <c r="H514" s="28"/>
      <c r="I514" s="28"/>
      <c r="J514" s="28"/>
      <c r="K514" s="32"/>
      <c r="L514" s="32"/>
      <c r="M514" s="28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8:26" ht="12.75" customHeight="1">
      <c r="H515" s="28"/>
      <c r="I515" s="28"/>
      <c r="J515" s="28"/>
      <c r="K515" s="32"/>
      <c r="L515" s="32"/>
      <c r="M515" s="28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8:26" ht="12.75" customHeight="1">
      <c r="H516" s="28"/>
      <c r="I516" s="28"/>
      <c r="J516" s="28"/>
      <c r="K516" s="32"/>
      <c r="L516" s="32"/>
      <c r="M516" s="28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8:26" ht="12.75" customHeight="1">
      <c r="H517" s="28"/>
      <c r="I517" s="28"/>
      <c r="J517" s="28"/>
      <c r="K517" s="32"/>
      <c r="L517" s="32"/>
      <c r="M517" s="28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8:26" ht="12.75" customHeight="1">
      <c r="H518" s="28"/>
      <c r="I518" s="28"/>
      <c r="J518" s="28"/>
      <c r="K518" s="32"/>
      <c r="L518" s="32"/>
      <c r="M518" s="28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8:26" ht="12.75" customHeight="1">
      <c r="H519" s="28"/>
      <c r="I519" s="28"/>
      <c r="J519" s="28"/>
      <c r="K519" s="32"/>
      <c r="L519" s="32"/>
      <c r="M519" s="28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8:26" ht="12.75" customHeight="1">
      <c r="H520" s="28"/>
      <c r="I520" s="28"/>
      <c r="J520" s="28"/>
      <c r="K520" s="32"/>
      <c r="L520" s="32"/>
      <c r="M520" s="28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8:26" ht="12.75" customHeight="1">
      <c r="H521" s="28"/>
      <c r="I521" s="28"/>
      <c r="J521" s="28"/>
      <c r="K521" s="32"/>
      <c r="L521" s="32"/>
      <c r="M521" s="28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8:26" ht="12.75" customHeight="1">
      <c r="H522" s="28"/>
      <c r="I522" s="28"/>
      <c r="J522" s="28"/>
      <c r="K522" s="32"/>
      <c r="L522" s="32"/>
      <c r="M522" s="28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8:26" ht="12.75" customHeight="1">
      <c r="H523" s="28"/>
      <c r="I523" s="28"/>
      <c r="J523" s="28"/>
      <c r="K523" s="32"/>
      <c r="L523" s="32"/>
      <c r="M523" s="28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8:26" ht="12.75" customHeight="1">
      <c r="H524" s="28"/>
      <c r="I524" s="28"/>
      <c r="J524" s="28"/>
      <c r="K524" s="32"/>
      <c r="L524" s="32"/>
      <c r="M524" s="28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8:26" ht="12.75" customHeight="1">
      <c r="H525" s="28"/>
      <c r="I525" s="28"/>
      <c r="J525" s="28"/>
      <c r="K525" s="32"/>
      <c r="L525" s="32"/>
      <c r="M525" s="28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8:26" ht="12.75" customHeight="1">
      <c r="H526" s="28"/>
      <c r="I526" s="28"/>
      <c r="J526" s="28"/>
      <c r="K526" s="32"/>
      <c r="L526" s="32"/>
      <c r="M526" s="28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8:26" ht="12.75" customHeight="1">
      <c r="H527" s="28"/>
      <c r="I527" s="28"/>
      <c r="J527" s="28"/>
      <c r="K527" s="32"/>
      <c r="L527" s="32"/>
      <c r="M527" s="28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8:26" ht="12.75" customHeight="1">
      <c r="H528" s="28"/>
      <c r="I528" s="28"/>
      <c r="J528" s="28"/>
      <c r="K528" s="32"/>
      <c r="L528" s="32"/>
      <c r="M528" s="28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8:26" ht="12.75" customHeight="1">
      <c r="H529" s="28"/>
      <c r="I529" s="28"/>
      <c r="J529" s="28"/>
      <c r="K529" s="32"/>
      <c r="L529" s="32"/>
      <c r="M529" s="28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8:26" ht="12.75" customHeight="1">
      <c r="H530" s="28"/>
      <c r="I530" s="28"/>
      <c r="J530" s="28"/>
      <c r="K530" s="32"/>
      <c r="L530" s="32"/>
      <c r="M530" s="28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8:26" ht="12.75" customHeight="1">
      <c r="H531" s="28"/>
      <c r="I531" s="28"/>
      <c r="J531" s="28"/>
      <c r="K531" s="32"/>
      <c r="L531" s="32"/>
      <c r="M531" s="28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8:26" ht="12.75" customHeight="1">
      <c r="H532" s="28"/>
      <c r="I532" s="28"/>
      <c r="J532" s="28"/>
      <c r="K532" s="32"/>
      <c r="L532" s="32"/>
      <c r="M532" s="28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8:26" ht="12.75" customHeight="1">
      <c r="H533" s="28"/>
      <c r="I533" s="28"/>
      <c r="J533" s="28"/>
      <c r="K533" s="32"/>
      <c r="L533" s="32"/>
      <c r="M533" s="28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8:26" ht="12.75" customHeight="1">
      <c r="H534" s="28"/>
      <c r="I534" s="28"/>
      <c r="J534" s="28"/>
      <c r="K534" s="32"/>
      <c r="L534" s="32"/>
      <c r="M534" s="28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8:26" ht="12.75" customHeight="1">
      <c r="H535" s="28"/>
      <c r="I535" s="28"/>
      <c r="J535" s="28"/>
      <c r="K535" s="32"/>
      <c r="L535" s="32"/>
      <c r="M535" s="28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8:26" ht="12.75" customHeight="1">
      <c r="H536" s="28"/>
      <c r="I536" s="28"/>
      <c r="J536" s="28"/>
      <c r="K536" s="32"/>
      <c r="L536" s="32"/>
      <c r="M536" s="28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8:26" ht="12.75" customHeight="1">
      <c r="H537" s="28"/>
      <c r="I537" s="28"/>
      <c r="J537" s="28"/>
      <c r="K537" s="32"/>
      <c r="L537" s="32"/>
      <c r="M537" s="28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8:26" ht="12.75" customHeight="1">
      <c r="H538" s="28"/>
      <c r="I538" s="28"/>
      <c r="J538" s="28"/>
      <c r="K538" s="32"/>
      <c r="L538" s="32"/>
      <c r="M538" s="28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8:26" ht="12.75" customHeight="1">
      <c r="H539" s="28"/>
      <c r="I539" s="28"/>
      <c r="J539" s="28"/>
      <c r="K539" s="32"/>
      <c r="L539" s="32"/>
      <c r="M539" s="28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8:26" ht="12.75" customHeight="1">
      <c r="H540" s="28"/>
      <c r="I540" s="28"/>
      <c r="J540" s="28"/>
      <c r="K540" s="32"/>
      <c r="L540" s="32"/>
      <c r="M540" s="28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8:26" ht="12.75" customHeight="1">
      <c r="H541" s="28"/>
      <c r="I541" s="28"/>
      <c r="J541" s="28"/>
      <c r="K541" s="32"/>
      <c r="L541" s="32"/>
      <c r="M541" s="28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8:26" ht="12.75" customHeight="1">
      <c r="H542" s="28"/>
      <c r="I542" s="28"/>
      <c r="J542" s="28"/>
      <c r="K542" s="32"/>
      <c r="L542" s="32"/>
      <c r="M542" s="28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8:26" ht="12.75" customHeight="1">
      <c r="H543" s="28"/>
      <c r="I543" s="28"/>
      <c r="J543" s="28"/>
      <c r="K543" s="32"/>
      <c r="L543" s="32"/>
      <c r="M543" s="28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8:26" ht="12.75" customHeight="1">
      <c r="H544" s="28"/>
      <c r="I544" s="28"/>
      <c r="J544" s="28"/>
      <c r="K544" s="32"/>
      <c r="L544" s="32"/>
      <c r="M544" s="28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8:26" ht="12.75" customHeight="1">
      <c r="H545" s="28"/>
      <c r="I545" s="28"/>
      <c r="J545" s="28"/>
      <c r="K545" s="32"/>
      <c r="L545" s="32"/>
      <c r="M545" s="28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8:26" ht="12.75" customHeight="1">
      <c r="H546" s="28"/>
      <c r="I546" s="28"/>
      <c r="J546" s="28"/>
      <c r="K546" s="32"/>
      <c r="L546" s="32"/>
      <c r="M546" s="28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8:26" ht="12.75" customHeight="1">
      <c r="H547" s="28"/>
      <c r="I547" s="28"/>
      <c r="J547" s="28"/>
      <c r="K547" s="32"/>
      <c r="L547" s="32"/>
      <c r="M547" s="28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8:26" ht="12.75" customHeight="1">
      <c r="H548" s="28"/>
      <c r="I548" s="28"/>
      <c r="J548" s="28"/>
      <c r="K548" s="32"/>
      <c r="L548" s="32"/>
      <c r="M548" s="28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8:26" ht="12.75" customHeight="1">
      <c r="H549" s="28"/>
      <c r="I549" s="28"/>
      <c r="J549" s="28"/>
      <c r="K549" s="32"/>
      <c r="L549" s="32"/>
      <c r="M549" s="28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8:26" ht="12.75" customHeight="1">
      <c r="H550" s="28"/>
      <c r="I550" s="28"/>
      <c r="J550" s="28"/>
      <c r="K550" s="32"/>
      <c r="L550" s="32"/>
      <c r="M550" s="28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8:26" ht="12.75" customHeight="1">
      <c r="H551" s="28"/>
      <c r="I551" s="28"/>
      <c r="J551" s="28"/>
      <c r="K551" s="32"/>
      <c r="L551" s="32"/>
      <c r="M551" s="28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8:26" ht="12.75" customHeight="1">
      <c r="H552" s="28"/>
      <c r="I552" s="28"/>
      <c r="J552" s="28"/>
      <c r="K552" s="32"/>
      <c r="L552" s="32"/>
      <c r="M552" s="28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8:26" ht="12.75" customHeight="1">
      <c r="H553" s="28"/>
      <c r="I553" s="28"/>
      <c r="J553" s="28"/>
      <c r="K553" s="32"/>
      <c r="L553" s="32"/>
      <c r="M553" s="28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8:26" ht="12.75" customHeight="1">
      <c r="H554" s="28"/>
      <c r="I554" s="28"/>
      <c r="J554" s="28"/>
      <c r="K554" s="32"/>
      <c r="L554" s="32"/>
      <c r="M554" s="28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8:26" ht="12.75" customHeight="1">
      <c r="H555" s="28"/>
      <c r="I555" s="28"/>
      <c r="J555" s="28"/>
      <c r="K555" s="32"/>
      <c r="L555" s="32"/>
      <c r="M555" s="28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8:26" ht="12.75" customHeight="1">
      <c r="H556" s="28"/>
      <c r="I556" s="28"/>
      <c r="J556" s="28"/>
      <c r="K556" s="32"/>
      <c r="L556" s="32"/>
      <c r="M556" s="28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8:26" ht="12.75" customHeight="1">
      <c r="H557" s="28"/>
      <c r="I557" s="28"/>
      <c r="J557" s="28"/>
      <c r="K557" s="32"/>
      <c r="L557" s="32"/>
      <c r="M557" s="28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8:26" ht="12.75" customHeight="1">
      <c r="H558" s="28"/>
      <c r="I558" s="28"/>
      <c r="J558" s="28"/>
      <c r="K558" s="32"/>
      <c r="L558" s="32"/>
      <c r="M558" s="28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8:26" ht="12.75" customHeight="1">
      <c r="H559" s="28"/>
      <c r="I559" s="28"/>
      <c r="J559" s="28"/>
      <c r="K559" s="32"/>
      <c r="L559" s="32"/>
      <c r="M559" s="28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8:26" ht="12.75" customHeight="1">
      <c r="H560" s="28"/>
      <c r="I560" s="28"/>
      <c r="J560" s="28"/>
      <c r="K560" s="32"/>
      <c r="L560" s="32"/>
      <c r="M560" s="28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8:26" ht="12.75" customHeight="1">
      <c r="H561" s="28"/>
      <c r="I561" s="28"/>
      <c r="J561" s="28"/>
      <c r="K561" s="32"/>
      <c r="L561" s="32"/>
      <c r="M561" s="28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8:26" ht="12.75" customHeight="1">
      <c r="H562" s="28"/>
      <c r="I562" s="28"/>
      <c r="J562" s="28"/>
      <c r="K562" s="32"/>
      <c r="L562" s="32"/>
      <c r="M562" s="28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8:26" ht="12.75" customHeight="1">
      <c r="H563" s="28"/>
      <c r="I563" s="28"/>
      <c r="J563" s="28"/>
      <c r="K563" s="32"/>
      <c r="L563" s="32"/>
      <c r="M563" s="28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8:26" ht="12.75" customHeight="1">
      <c r="H564" s="28"/>
      <c r="I564" s="28"/>
      <c r="J564" s="28"/>
      <c r="K564" s="32"/>
      <c r="L564" s="32"/>
      <c r="M564" s="28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8:26" ht="12.75" customHeight="1">
      <c r="H565" s="28"/>
      <c r="I565" s="28"/>
      <c r="J565" s="28"/>
      <c r="K565" s="32"/>
      <c r="L565" s="32"/>
      <c r="M565" s="28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8:26" ht="12.75" customHeight="1">
      <c r="H566" s="28"/>
      <c r="I566" s="28"/>
      <c r="J566" s="28"/>
      <c r="K566" s="32"/>
      <c r="L566" s="32"/>
      <c r="M566" s="28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8:26" ht="12.75" customHeight="1">
      <c r="H567" s="28"/>
      <c r="I567" s="28"/>
      <c r="J567" s="28"/>
      <c r="K567" s="32"/>
      <c r="L567" s="32"/>
      <c r="M567" s="28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8:26" ht="12.75" customHeight="1">
      <c r="H568" s="28"/>
      <c r="I568" s="28"/>
      <c r="J568" s="28"/>
      <c r="K568" s="32"/>
      <c r="L568" s="32"/>
      <c r="M568" s="28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8:26" ht="12.75" customHeight="1">
      <c r="H569" s="28"/>
      <c r="I569" s="28"/>
      <c r="J569" s="28"/>
      <c r="K569" s="32"/>
      <c r="L569" s="32"/>
      <c r="M569" s="28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8:26" ht="12.75" customHeight="1">
      <c r="H570" s="28"/>
      <c r="I570" s="28"/>
      <c r="J570" s="28"/>
      <c r="K570" s="32"/>
      <c r="L570" s="32"/>
      <c r="M570" s="28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8:26" ht="12.75" customHeight="1">
      <c r="H571" s="28"/>
      <c r="I571" s="28"/>
      <c r="J571" s="28"/>
      <c r="K571" s="32"/>
      <c r="L571" s="32"/>
      <c r="M571" s="28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8:26" ht="12.75" customHeight="1">
      <c r="H572" s="28"/>
      <c r="I572" s="28"/>
      <c r="J572" s="28"/>
      <c r="K572" s="32"/>
      <c r="L572" s="32"/>
      <c r="M572" s="28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8:26" ht="12.75" customHeight="1">
      <c r="H573" s="28"/>
      <c r="I573" s="28"/>
      <c r="J573" s="28"/>
      <c r="K573" s="32"/>
      <c r="L573" s="32"/>
      <c r="M573" s="28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8:26" ht="12.75" customHeight="1">
      <c r="H574" s="28"/>
      <c r="I574" s="28"/>
      <c r="J574" s="28"/>
      <c r="K574" s="32"/>
      <c r="L574" s="32"/>
      <c r="M574" s="28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8:26" ht="12.75" customHeight="1">
      <c r="H575" s="28"/>
      <c r="I575" s="28"/>
      <c r="J575" s="28"/>
      <c r="K575" s="32"/>
      <c r="L575" s="32"/>
      <c r="M575" s="28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8:26" ht="12.75" customHeight="1">
      <c r="H576" s="28"/>
      <c r="I576" s="28"/>
      <c r="J576" s="28"/>
      <c r="K576" s="32"/>
      <c r="L576" s="32"/>
      <c r="M576" s="28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8:26" ht="12.75" customHeight="1">
      <c r="H577" s="28"/>
      <c r="I577" s="28"/>
      <c r="J577" s="28"/>
      <c r="K577" s="32"/>
      <c r="L577" s="32"/>
      <c r="M577" s="28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8:26" ht="12.75" customHeight="1">
      <c r="H578" s="28"/>
      <c r="I578" s="28"/>
      <c r="J578" s="28"/>
      <c r="K578" s="32"/>
      <c r="L578" s="32"/>
      <c r="M578" s="28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8:26" ht="12.75" customHeight="1">
      <c r="H579" s="28"/>
      <c r="I579" s="28"/>
      <c r="J579" s="28"/>
      <c r="K579" s="32"/>
      <c r="L579" s="32"/>
      <c r="M579" s="28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8:26" ht="12.75" customHeight="1">
      <c r="H580" s="28"/>
      <c r="I580" s="28"/>
      <c r="J580" s="28"/>
      <c r="K580" s="32"/>
      <c r="L580" s="32"/>
      <c r="M580" s="28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8:26" ht="12.75" customHeight="1">
      <c r="H581" s="28"/>
      <c r="I581" s="28"/>
      <c r="J581" s="28"/>
      <c r="K581" s="32"/>
      <c r="L581" s="32"/>
      <c r="M581" s="28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8:26" ht="12.75" customHeight="1">
      <c r="H582" s="28"/>
      <c r="I582" s="28"/>
      <c r="J582" s="28"/>
      <c r="K582" s="32"/>
      <c r="L582" s="32"/>
      <c r="M582" s="28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8:26" ht="12.75" customHeight="1">
      <c r="H583" s="28"/>
      <c r="I583" s="28"/>
      <c r="J583" s="28"/>
      <c r="K583" s="32"/>
      <c r="L583" s="32"/>
      <c r="M583" s="28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8:26" ht="12.75" customHeight="1">
      <c r="H584" s="28"/>
      <c r="I584" s="28"/>
      <c r="J584" s="28"/>
      <c r="K584" s="32"/>
      <c r="L584" s="32"/>
      <c r="M584" s="28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8:26" ht="12.75" customHeight="1">
      <c r="H585" s="28"/>
      <c r="I585" s="28"/>
      <c r="J585" s="28"/>
      <c r="K585" s="32"/>
      <c r="L585" s="32"/>
      <c r="M585" s="28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8:26" ht="12.75" customHeight="1">
      <c r="H586" s="28"/>
      <c r="I586" s="28"/>
      <c r="J586" s="28"/>
      <c r="K586" s="32"/>
      <c r="L586" s="32"/>
      <c r="M586" s="28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8:26" ht="12.75" customHeight="1">
      <c r="H587" s="28"/>
      <c r="I587" s="28"/>
      <c r="J587" s="28"/>
      <c r="K587" s="32"/>
      <c r="L587" s="32"/>
      <c r="M587" s="28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8:26" ht="12.75" customHeight="1">
      <c r="H588" s="28"/>
      <c r="I588" s="28"/>
      <c r="J588" s="28"/>
      <c r="K588" s="32"/>
      <c r="L588" s="32"/>
      <c r="M588" s="28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8:26" ht="12.75" customHeight="1">
      <c r="H589" s="28"/>
      <c r="I589" s="28"/>
      <c r="J589" s="28"/>
      <c r="K589" s="32"/>
      <c r="L589" s="32"/>
      <c r="M589" s="28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8:26" ht="12.75" customHeight="1">
      <c r="H590" s="28"/>
      <c r="I590" s="28"/>
      <c r="J590" s="28"/>
      <c r="K590" s="32"/>
      <c r="L590" s="32"/>
      <c r="M590" s="28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8:26" ht="12.75" customHeight="1">
      <c r="H591" s="28"/>
      <c r="I591" s="28"/>
      <c r="J591" s="28"/>
      <c r="K591" s="32"/>
      <c r="L591" s="32"/>
      <c r="M591" s="28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8:26" ht="12.75" customHeight="1">
      <c r="H592" s="28"/>
      <c r="I592" s="28"/>
      <c r="J592" s="28"/>
      <c r="K592" s="32"/>
      <c r="L592" s="32"/>
      <c r="M592" s="28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8:26" ht="12.75" customHeight="1">
      <c r="H593" s="28"/>
      <c r="I593" s="28"/>
      <c r="J593" s="28"/>
      <c r="K593" s="32"/>
      <c r="L593" s="32"/>
      <c r="M593" s="28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8:26" ht="12.75" customHeight="1">
      <c r="H594" s="28"/>
      <c r="I594" s="28"/>
      <c r="J594" s="28"/>
      <c r="K594" s="32"/>
      <c r="L594" s="32"/>
      <c r="M594" s="28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8:26" ht="12.75" customHeight="1">
      <c r="H595" s="28"/>
      <c r="I595" s="28"/>
      <c r="J595" s="28"/>
      <c r="K595" s="32"/>
      <c r="L595" s="32"/>
      <c r="M595" s="28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8:26" ht="12.75" customHeight="1">
      <c r="H596" s="28"/>
      <c r="I596" s="28"/>
      <c r="J596" s="28"/>
      <c r="K596" s="32"/>
      <c r="L596" s="32"/>
      <c r="M596" s="2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8:26" ht="12.75" customHeight="1">
      <c r="H597" s="28"/>
      <c r="I597" s="28"/>
      <c r="J597" s="28"/>
      <c r="K597" s="32"/>
      <c r="L597" s="32"/>
      <c r="M597" s="2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8:26" ht="12.75" customHeight="1">
      <c r="H598" s="28"/>
      <c r="I598" s="28"/>
      <c r="J598" s="28"/>
      <c r="K598" s="32"/>
      <c r="L598" s="32"/>
      <c r="M598" s="28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8:26" ht="12.75" customHeight="1">
      <c r="H599" s="28"/>
      <c r="I599" s="28"/>
      <c r="J599" s="28"/>
      <c r="K599" s="32"/>
      <c r="L599" s="32"/>
      <c r="M599" s="28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8:26" ht="12.75" customHeight="1">
      <c r="H600" s="28"/>
      <c r="I600" s="28"/>
      <c r="J600" s="28"/>
      <c r="K600" s="32"/>
      <c r="L600" s="32"/>
      <c r="M600" s="28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8:26" ht="12.75" customHeight="1">
      <c r="H601" s="28"/>
      <c r="I601" s="28"/>
      <c r="J601" s="28"/>
      <c r="K601" s="32"/>
      <c r="L601" s="32"/>
      <c r="M601" s="28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8:26" ht="12.75" customHeight="1">
      <c r="H602" s="28"/>
      <c r="I602" s="28"/>
      <c r="J602" s="28"/>
      <c r="K602" s="32"/>
      <c r="L602" s="32"/>
      <c r="M602" s="28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8:26" ht="12.75" customHeight="1">
      <c r="H603" s="28"/>
      <c r="I603" s="28"/>
      <c r="J603" s="28"/>
      <c r="K603" s="32"/>
      <c r="L603" s="32"/>
      <c r="M603" s="28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8:26" ht="12.75" customHeight="1">
      <c r="H604" s="28"/>
      <c r="I604" s="28"/>
      <c r="J604" s="28"/>
      <c r="K604" s="32"/>
      <c r="L604" s="32"/>
      <c r="M604" s="28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8:26" ht="12.75" customHeight="1">
      <c r="H605" s="28"/>
      <c r="I605" s="28"/>
      <c r="J605" s="28"/>
      <c r="K605" s="32"/>
      <c r="L605" s="32"/>
      <c r="M605" s="28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8:26" ht="12.75" customHeight="1">
      <c r="H606" s="28"/>
      <c r="I606" s="28"/>
      <c r="J606" s="28"/>
      <c r="K606" s="32"/>
      <c r="L606" s="32"/>
      <c r="M606" s="28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8:26" ht="12.75" customHeight="1">
      <c r="H607" s="28"/>
      <c r="I607" s="28"/>
      <c r="J607" s="28"/>
      <c r="K607" s="32"/>
      <c r="L607" s="32"/>
      <c r="M607" s="28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8:26" ht="12.75" customHeight="1">
      <c r="H608" s="28"/>
      <c r="I608" s="28"/>
      <c r="J608" s="28"/>
      <c r="K608" s="32"/>
      <c r="L608" s="32"/>
      <c r="M608" s="28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8:26" ht="12.75" customHeight="1">
      <c r="H609" s="28"/>
      <c r="I609" s="28"/>
      <c r="J609" s="28"/>
      <c r="K609" s="32"/>
      <c r="L609" s="32"/>
      <c r="M609" s="28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8:26" ht="12.75" customHeight="1">
      <c r="H610" s="28"/>
      <c r="I610" s="28"/>
      <c r="J610" s="28"/>
      <c r="K610" s="32"/>
      <c r="L610" s="32"/>
      <c r="M610" s="28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8:26" ht="12.75" customHeight="1">
      <c r="H611" s="28"/>
      <c r="I611" s="28"/>
      <c r="J611" s="28"/>
      <c r="K611" s="32"/>
      <c r="L611" s="32"/>
      <c r="M611" s="28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8:26" ht="12.75" customHeight="1">
      <c r="H612" s="28"/>
      <c r="I612" s="28"/>
      <c r="J612" s="28"/>
      <c r="K612" s="32"/>
      <c r="L612" s="32"/>
      <c r="M612" s="28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8:26" ht="12.75" customHeight="1">
      <c r="H613" s="28"/>
      <c r="I613" s="28"/>
      <c r="J613" s="28"/>
      <c r="K613" s="32"/>
      <c r="L613" s="32"/>
      <c r="M613" s="28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8:26" ht="12.75" customHeight="1">
      <c r="H614" s="28"/>
      <c r="I614" s="28"/>
      <c r="J614" s="28"/>
      <c r="K614" s="32"/>
      <c r="L614" s="32"/>
      <c r="M614" s="28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8:26" ht="12.75" customHeight="1">
      <c r="H615" s="28"/>
      <c r="I615" s="28"/>
      <c r="J615" s="28"/>
      <c r="K615" s="32"/>
      <c r="L615" s="32"/>
      <c r="M615" s="28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8:26" ht="12.75" customHeight="1">
      <c r="H616" s="28"/>
      <c r="I616" s="28"/>
      <c r="J616" s="28"/>
      <c r="K616" s="32"/>
      <c r="L616" s="32"/>
      <c r="M616" s="28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8:26" ht="12.75" customHeight="1">
      <c r="H617" s="28"/>
      <c r="I617" s="28"/>
      <c r="J617" s="28"/>
      <c r="K617" s="32"/>
      <c r="L617" s="32"/>
      <c r="M617" s="28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8:26" ht="12.75" customHeight="1">
      <c r="H618" s="28"/>
      <c r="I618" s="28"/>
      <c r="J618" s="28"/>
      <c r="K618" s="32"/>
      <c r="L618" s="32"/>
      <c r="M618" s="28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8:26" ht="12.75" customHeight="1">
      <c r="H619" s="28"/>
      <c r="I619" s="28"/>
      <c r="J619" s="28"/>
      <c r="K619" s="32"/>
      <c r="L619" s="32"/>
      <c r="M619" s="28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8:26" ht="12.75" customHeight="1">
      <c r="H620" s="28"/>
      <c r="I620" s="28"/>
      <c r="J620" s="28"/>
      <c r="K620" s="32"/>
      <c r="L620" s="32"/>
      <c r="M620" s="28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8:26" ht="12.75" customHeight="1">
      <c r="H621" s="28"/>
      <c r="I621" s="28"/>
      <c r="J621" s="28"/>
      <c r="K621" s="32"/>
      <c r="L621" s="32"/>
      <c r="M621" s="28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8:26" ht="12.75" customHeight="1">
      <c r="H622" s="28"/>
      <c r="I622" s="28"/>
      <c r="J622" s="28"/>
      <c r="K622" s="32"/>
      <c r="L622" s="32"/>
      <c r="M622" s="28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8:26" ht="12.75" customHeight="1">
      <c r="H623" s="28"/>
      <c r="I623" s="28"/>
      <c r="J623" s="28"/>
      <c r="K623" s="32"/>
      <c r="L623" s="32"/>
      <c r="M623" s="28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8:26" ht="12.75" customHeight="1">
      <c r="H624" s="28"/>
      <c r="I624" s="28"/>
      <c r="J624" s="28"/>
      <c r="K624" s="32"/>
      <c r="L624" s="32"/>
      <c r="M624" s="28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8:26" ht="12.75" customHeight="1">
      <c r="H625" s="28"/>
      <c r="I625" s="28"/>
      <c r="J625" s="28"/>
      <c r="K625" s="32"/>
      <c r="L625" s="32"/>
      <c r="M625" s="28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8:26" ht="12.75" customHeight="1">
      <c r="H626" s="28"/>
      <c r="I626" s="28"/>
      <c r="J626" s="28"/>
      <c r="K626" s="32"/>
      <c r="L626" s="32"/>
      <c r="M626" s="28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8:26" ht="12.75" customHeight="1">
      <c r="H627" s="28"/>
      <c r="I627" s="28"/>
      <c r="J627" s="28"/>
      <c r="K627" s="32"/>
      <c r="L627" s="32"/>
      <c r="M627" s="28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8:26" ht="12.75" customHeight="1">
      <c r="H628" s="28"/>
      <c r="I628" s="28"/>
      <c r="J628" s="28"/>
      <c r="K628" s="32"/>
      <c r="L628" s="32"/>
      <c r="M628" s="28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8:26" ht="12.75" customHeight="1">
      <c r="H629" s="28"/>
      <c r="I629" s="28"/>
      <c r="J629" s="28"/>
      <c r="K629" s="32"/>
      <c r="L629" s="32"/>
      <c r="M629" s="28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8:26" ht="12.75" customHeight="1">
      <c r="H630" s="28"/>
      <c r="I630" s="28"/>
      <c r="J630" s="28"/>
      <c r="K630" s="32"/>
      <c r="L630" s="32"/>
      <c r="M630" s="28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8:26" ht="12.75" customHeight="1">
      <c r="H631" s="28"/>
      <c r="I631" s="28"/>
      <c r="J631" s="28"/>
      <c r="K631" s="32"/>
      <c r="L631" s="32"/>
      <c r="M631" s="28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8:26" ht="12.75" customHeight="1">
      <c r="H632" s="28"/>
      <c r="I632" s="28"/>
      <c r="J632" s="28"/>
      <c r="K632" s="32"/>
      <c r="L632" s="32"/>
      <c r="M632" s="28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8:26" ht="12.75" customHeight="1">
      <c r="H633" s="28"/>
      <c r="I633" s="28"/>
      <c r="J633" s="28"/>
      <c r="K633" s="32"/>
      <c r="L633" s="32"/>
      <c r="M633" s="28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8:26" ht="12.75" customHeight="1">
      <c r="H634" s="28"/>
      <c r="I634" s="28"/>
      <c r="J634" s="28"/>
      <c r="K634" s="32"/>
      <c r="L634" s="32"/>
      <c r="M634" s="28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8:26" ht="12.75" customHeight="1">
      <c r="H635" s="28"/>
      <c r="I635" s="28"/>
      <c r="J635" s="28"/>
      <c r="K635" s="32"/>
      <c r="L635" s="32"/>
      <c r="M635" s="28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8:26" ht="12.75" customHeight="1">
      <c r="H636" s="28"/>
      <c r="I636" s="28"/>
      <c r="J636" s="28"/>
      <c r="K636" s="32"/>
      <c r="L636" s="32"/>
      <c r="M636" s="28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8:26" ht="12.75" customHeight="1">
      <c r="H637" s="28"/>
      <c r="I637" s="28"/>
      <c r="J637" s="28"/>
      <c r="K637" s="32"/>
      <c r="L637" s="32"/>
      <c r="M637" s="28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8:26" ht="12.75" customHeight="1">
      <c r="H638" s="28"/>
      <c r="I638" s="28"/>
      <c r="J638" s="28"/>
      <c r="K638" s="32"/>
      <c r="L638" s="32"/>
      <c r="M638" s="28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8:26" ht="12.75" customHeight="1">
      <c r="H639" s="28"/>
      <c r="I639" s="28"/>
      <c r="J639" s="28"/>
      <c r="K639" s="32"/>
      <c r="L639" s="32"/>
      <c r="M639" s="28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8:26" ht="12.75" customHeight="1">
      <c r="H640" s="28"/>
      <c r="I640" s="28"/>
      <c r="J640" s="28"/>
      <c r="K640" s="32"/>
      <c r="L640" s="32"/>
      <c r="M640" s="28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8:26" ht="12.75" customHeight="1">
      <c r="H641" s="28"/>
      <c r="I641" s="28"/>
      <c r="J641" s="28"/>
      <c r="K641" s="32"/>
      <c r="L641" s="32"/>
      <c r="M641" s="28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8:26" ht="12.75" customHeight="1">
      <c r="H642" s="28"/>
      <c r="I642" s="28"/>
      <c r="J642" s="28"/>
      <c r="K642" s="32"/>
      <c r="L642" s="32"/>
      <c r="M642" s="28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8:26" ht="12.75" customHeight="1">
      <c r="H643" s="28"/>
      <c r="I643" s="28"/>
      <c r="J643" s="28"/>
      <c r="K643" s="32"/>
      <c r="L643" s="32"/>
      <c r="M643" s="28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8:26" ht="12.75" customHeight="1">
      <c r="H644" s="28"/>
      <c r="I644" s="28"/>
      <c r="J644" s="28"/>
      <c r="K644" s="32"/>
      <c r="L644" s="32"/>
      <c r="M644" s="28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8:26" ht="12.75" customHeight="1">
      <c r="H645" s="28"/>
      <c r="I645" s="28"/>
      <c r="J645" s="28"/>
      <c r="K645" s="32"/>
      <c r="L645" s="32"/>
      <c r="M645" s="28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8:26" ht="12.75" customHeight="1">
      <c r="H646" s="28"/>
      <c r="I646" s="28"/>
      <c r="J646" s="28"/>
      <c r="K646" s="32"/>
      <c r="L646" s="32"/>
      <c r="M646" s="28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8:26" ht="12.75" customHeight="1">
      <c r="H647" s="28"/>
      <c r="I647" s="28"/>
      <c r="J647" s="28"/>
      <c r="K647" s="32"/>
      <c r="L647" s="32"/>
      <c r="M647" s="28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8:26" ht="12.75" customHeight="1">
      <c r="H648" s="28"/>
      <c r="I648" s="28"/>
      <c r="J648" s="28"/>
      <c r="K648" s="32"/>
      <c r="L648" s="32"/>
      <c r="M648" s="28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8:26" ht="12.75" customHeight="1">
      <c r="H649" s="28"/>
      <c r="I649" s="28"/>
      <c r="J649" s="28"/>
      <c r="K649" s="32"/>
      <c r="L649" s="32"/>
      <c r="M649" s="28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8:26" ht="12.75" customHeight="1">
      <c r="H650" s="28"/>
      <c r="I650" s="28"/>
      <c r="J650" s="28"/>
      <c r="K650" s="32"/>
      <c r="L650" s="32"/>
      <c r="M650" s="28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8:26" ht="12.75" customHeight="1">
      <c r="H651" s="28"/>
      <c r="I651" s="28"/>
      <c r="J651" s="28"/>
      <c r="K651" s="32"/>
      <c r="L651" s="32"/>
      <c r="M651" s="28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8:26" ht="12.75" customHeight="1">
      <c r="H652" s="28"/>
      <c r="I652" s="28"/>
      <c r="J652" s="28"/>
      <c r="K652" s="32"/>
      <c r="L652" s="32"/>
      <c r="M652" s="28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8:26" ht="12.75" customHeight="1">
      <c r="H653" s="28"/>
      <c r="I653" s="28"/>
      <c r="J653" s="28"/>
      <c r="K653" s="32"/>
      <c r="L653" s="32"/>
      <c r="M653" s="28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8:26" ht="12.75" customHeight="1">
      <c r="H654" s="28"/>
      <c r="I654" s="28"/>
      <c r="J654" s="28"/>
      <c r="K654" s="32"/>
      <c r="L654" s="32"/>
      <c r="M654" s="28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8:26" ht="12.75" customHeight="1">
      <c r="H655" s="28"/>
      <c r="I655" s="28"/>
      <c r="J655" s="28"/>
      <c r="K655" s="32"/>
      <c r="L655" s="32"/>
      <c r="M655" s="28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8:26" ht="12.75" customHeight="1">
      <c r="H656" s="28"/>
      <c r="I656" s="28"/>
      <c r="J656" s="28"/>
      <c r="K656" s="32"/>
      <c r="L656" s="32"/>
      <c r="M656" s="28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8:26" ht="12.75" customHeight="1">
      <c r="H657" s="28"/>
      <c r="I657" s="28"/>
      <c r="J657" s="28"/>
      <c r="K657" s="32"/>
      <c r="L657" s="32"/>
      <c r="M657" s="28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8:26" ht="12.75" customHeight="1">
      <c r="H658" s="28"/>
      <c r="I658" s="28"/>
      <c r="J658" s="28"/>
      <c r="K658" s="32"/>
      <c r="L658" s="32"/>
      <c r="M658" s="28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8:26" ht="12.75" customHeight="1">
      <c r="H659" s="28"/>
      <c r="I659" s="28"/>
      <c r="J659" s="28"/>
      <c r="K659" s="32"/>
      <c r="L659" s="32"/>
      <c r="M659" s="28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8:26" ht="12.75" customHeight="1">
      <c r="H660" s="28"/>
      <c r="I660" s="28"/>
      <c r="J660" s="28"/>
      <c r="K660" s="32"/>
      <c r="L660" s="32"/>
      <c r="M660" s="28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8:26" ht="12.75" customHeight="1">
      <c r="H661" s="28"/>
      <c r="I661" s="28"/>
      <c r="J661" s="28"/>
      <c r="K661" s="32"/>
      <c r="L661" s="32"/>
      <c r="M661" s="28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8:26" ht="12.75" customHeight="1">
      <c r="H662" s="28"/>
      <c r="I662" s="28"/>
      <c r="J662" s="28"/>
      <c r="K662" s="32"/>
      <c r="L662" s="32"/>
      <c r="M662" s="28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8:26" ht="12.75" customHeight="1">
      <c r="H663" s="28"/>
      <c r="I663" s="28"/>
      <c r="J663" s="28"/>
      <c r="K663" s="32"/>
      <c r="L663" s="32"/>
      <c r="M663" s="28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8:26" ht="12.75" customHeight="1">
      <c r="H664" s="28"/>
      <c r="I664" s="28"/>
      <c r="J664" s="28"/>
      <c r="K664" s="32"/>
      <c r="L664" s="32"/>
      <c r="M664" s="28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8:26" ht="12.75" customHeight="1">
      <c r="H665" s="28"/>
      <c r="I665" s="28"/>
      <c r="J665" s="28"/>
      <c r="K665" s="32"/>
      <c r="L665" s="32"/>
      <c r="M665" s="28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8:26" ht="12.75" customHeight="1">
      <c r="H666" s="28"/>
      <c r="I666" s="28"/>
      <c r="J666" s="28"/>
      <c r="K666" s="32"/>
      <c r="L666" s="32"/>
      <c r="M666" s="28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8:26" ht="12.75" customHeight="1">
      <c r="H667" s="28"/>
      <c r="I667" s="28"/>
      <c r="J667" s="28"/>
      <c r="K667" s="32"/>
      <c r="L667" s="32"/>
      <c r="M667" s="28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8:26" ht="12.75" customHeight="1">
      <c r="H668" s="28"/>
      <c r="I668" s="28"/>
      <c r="J668" s="28"/>
      <c r="K668" s="32"/>
      <c r="L668" s="32"/>
      <c r="M668" s="28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8:26" ht="12.75" customHeight="1">
      <c r="H669" s="28"/>
      <c r="I669" s="28"/>
      <c r="J669" s="28"/>
      <c r="K669" s="32"/>
      <c r="L669" s="32"/>
      <c r="M669" s="28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8:26" ht="12.75" customHeight="1">
      <c r="H670" s="28"/>
      <c r="I670" s="28"/>
      <c r="J670" s="28"/>
      <c r="K670" s="32"/>
      <c r="L670" s="32"/>
      <c r="M670" s="28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8:26" ht="12.75" customHeight="1">
      <c r="H671" s="28"/>
      <c r="I671" s="28"/>
      <c r="J671" s="28"/>
      <c r="K671" s="32"/>
      <c r="L671" s="32"/>
      <c r="M671" s="28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8:26" ht="12.75" customHeight="1">
      <c r="H672" s="28"/>
      <c r="I672" s="28"/>
      <c r="J672" s="28"/>
      <c r="K672" s="32"/>
      <c r="L672" s="32"/>
      <c r="M672" s="28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8:26" ht="12.75" customHeight="1">
      <c r="H673" s="28"/>
      <c r="I673" s="28"/>
      <c r="J673" s="28"/>
      <c r="K673" s="32"/>
      <c r="L673" s="32"/>
      <c r="M673" s="28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8:26" ht="12.75" customHeight="1">
      <c r="H674" s="28"/>
      <c r="I674" s="28"/>
      <c r="J674" s="28"/>
      <c r="K674" s="32"/>
      <c r="L674" s="32"/>
      <c r="M674" s="28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8:26" ht="12.75" customHeight="1">
      <c r="H675" s="28"/>
      <c r="I675" s="28"/>
      <c r="J675" s="28"/>
      <c r="K675" s="32"/>
      <c r="L675" s="32"/>
      <c r="M675" s="28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8:26" ht="12.75" customHeight="1">
      <c r="H676" s="28"/>
      <c r="I676" s="28"/>
      <c r="J676" s="28"/>
      <c r="K676" s="32"/>
      <c r="L676" s="32"/>
      <c r="M676" s="28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8:26" ht="12.75" customHeight="1">
      <c r="H677" s="28"/>
      <c r="I677" s="28"/>
      <c r="J677" s="28"/>
      <c r="K677" s="32"/>
      <c r="L677" s="32"/>
      <c r="M677" s="28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8:26" ht="12.75" customHeight="1">
      <c r="H678" s="28"/>
      <c r="I678" s="28"/>
      <c r="J678" s="28"/>
      <c r="K678" s="32"/>
      <c r="L678" s="32"/>
      <c r="M678" s="28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8:26" ht="12.75" customHeight="1">
      <c r="H679" s="28"/>
      <c r="I679" s="28"/>
      <c r="J679" s="28"/>
      <c r="K679" s="32"/>
      <c r="L679" s="32"/>
      <c r="M679" s="28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8:26" ht="12.75" customHeight="1">
      <c r="H680" s="28"/>
      <c r="I680" s="28"/>
      <c r="J680" s="28"/>
      <c r="K680" s="32"/>
      <c r="L680" s="32"/>
      <c r="M680" s="28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8:26" ht="12.75" customHeight="1">
      <c r="H681" s="28"/>
      <c r="I681" s="28"/>
      <c r="J681" s="28"/>
      <c r="K681" s="32"/>
      <c r="L681" s="32"/>
      <c r="M681" s="28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8:26" ht="12.75" customHeight="1">
      <c r="H682" s="28"/>
      <c r="I682" s="28"/>
      <c r="J682" s="28"/>
      <c r="K682" s="32"/>
      <c r="L682" s="32"/>
      <c r="M682" s="28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8:26" ht="12.75" customHeight="1">
      <c r="H683" s="28"/>
      <c r="I683" s="28"/>
      <c r="J683" s="28"/>
      <c r="K683" s="32"/>
      <c r="L683" s="32"/>
      <c r="M683" s="28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8:26" ht="12.75" customHeight="1">
      <c r="H684" s="28"/>
      <c r="I684" s="28"/>
      <c r="J684" s="28"/>
      <c r="K684" s="32"/>
      <c r="L684" s="32"/>
      <c r="M684" s="28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8:26" ht="12.75" customHeight="1">
      <c r="H685" s="28"/>
      <c r="I685" s="28"/>
      <c r="J685" s="28"/>
      <c r="K685" s="32"/>
      <c r="L685" s="32"/>
      <c r="M685" s="28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8:26" ht="12.75" customHeight="1">
      <c r="H686" s="28"/>
      <c r="I686" s="28"/>
      <c r="J686" s="28"/>
      <c r="K686" s="32"/>
      <c r="L686" s="32"/>
      <c r="M686" s="28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8:26" ht="12.75" customHeight="1">
      <c r="H687" s="28"/>
      <c r="I687" s="28"/>
      <c r="J687" s="28"/>
      <c r="K687" s="32"/>
      <c r="L687" s="32"/>
      <c r="M687" s="28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8:26" ht="12.75" customHeight="1">
      <c r="H688" s="28"/>
      <c r="I688" s="28"/>
      <c r="J688" s="28"/>
      <c r="K688" s="32"/>
      <c r="L688" s="32"/>
      <c r="M688" s="28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8:26" ht="12.75" customHeight="1">
      <c r="H689" s="28"/>
      <c r="I689" s="28"/>
      <c r="J689" s="28"/>
      <c r="K689" s="32"/>
      <c r="L689" s="32"/>
      <c r="M689" s="28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8:26" ht="12.75" customHeight="1">
      <c r="H690" s="28"/>
      <c r="I690" s="28"/>
      <c r="J690" s="28"/>
      <c r="K690" s="32"/>
      <c r="L690" s="32"/>
      <c r="M690" s="28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8:26" ht="12.75" customHeight="1">
      <c r="H691" s="28"/>
      <c r="I691" s="28"/>
      <c r="J691" s="28"/>
      <c r="K691" s="32"/>
      <c r="L691" s="32"/>
      <c r="M691" s="28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8:26" ht="12.75" customHeight="1">
      <c r="H692" s="28"/>
      <c r="I692" s="28"/>
      <c r="J692" s="28"/>
      <c r="K692" s="32"/>
      <c r="L692" s="32"/>
      <c r="M692" s="28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8:26" ht="12.75" customHeight="1">
      <c r="H693" s="28"/>
      <c r="I693" s="28"/>
      <c r="J693" s="28"/>
      <c r="K693" s="32"/>
      <c r="L693" s="32"/>
      <c r="M693" s="28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8:26" ht="12.75" customHeight="1">
      <c r="H694" s="28"/>
      <c r="I694" s="28"/>
      <c r="J694" s="28"/>
      <c r="K694" s="32"/>
      <c r="L694" s="32"/>
      <c r="M694" s="28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8:26" ht="12.75" customHeight="1">
      <c r="H695" s="28"/>
      <c r="I695" s="28"/>
      <c r="J695" s="28"/>
      <c r="K695" s="32"/>
      <c r="L695" s="32"/>
      <c r="M695" s="28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8:26" ht="12.75" customHeight="1">
      <c r="H696" s="28"/>
      <c r="I696" s="28"/>
      <c r="J696" s="28"/>
      <c r="K696" s="32"/>
      <c r="L696" s="32"/>
      <c r="M696" s="28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8:26" ht="12.75" customHeight="1">
      <c r="H697" s="28"/>
      <c r="I697" s="28"/>
      <c r="J697" s="28"/>
      <c r="K697" s="32"/>
      <c r="L697" s="32"/>
      <c r="M697" s="28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8:26" ht="12.75" customHeight="1">
      <c r="H698" s="28"/>
      <c r="I698" s="28"/>
      <c r="J698" s="28"/>
      <c r="K698" s="32"/>
      <c r="L698" s="32"/>
      <c r="M698" s="28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8:26" ht="12.75" customHeight="1">
      <c r="H699" s="28"/>
      <c r="I699" s="28"/>
      <c r="J699" s="28"/>
      <c r="K699" s="32"/>
      <c r="L699" s="32"/>
      <c r="M699" s="28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8:26" ht="12.75" customHeight="1">
      <c r="H700" s="28"/>
      <c r="I700" s="28"/>
      <c r="J700" s="28"/>
      <c r="K700" s="32"/>
      <c r="L700" s="32"/>
      <c r="M700" s="28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8:26" ht="12.75" customHeight="1">
      <c r="H701" s="28"/>
      <c r="I701" s="28"/>
      <c r="J701" s="28"/>
      <c r="K701" s="32"/>
      <c r="L701" s="32"/>
      <c r="M701" s="28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8:26" ht="12.75" customHeight="1">
      <c r="H702" s="28"/>
      <c r="I702" s="28"/>
      <c r="J702" s="28"/>
      <c r="K702" s="32"/>
      <c r="L702" s="32"/>
      <c r="M702" s="28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8:26" ht="12.75" customHeight="1">
      <c r="H703" s="28"/>
      <c r="I703" s="28"/>
      <c r="J703" s="28"/>
      <c r="K703" s="32"/>
      <c r="L703" s="32"/>
      <c r="M703" s="28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8:26" ht="12.75" customHeight="1">
      <c r="H704" s="28"/>
      <c r="I704" s="28"/>
      <c r="J704" s="28"/>
      <c r="K704" s="32"/>
      <c r="L704" s="32"/>
      <c r="M704" s="28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8:26" ht="12.75" customHeight="1">
      <c r="H705" s="28"/>
      <c r="I705" s="28"/>
      <c r="J705" s="28"/>
      <c r="K705" s="32"/>
      <c r="L705" s="32"/>
      <c r="M705" s="28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8:26" ht="12.75" customHeight="1">
      <c r="H706" s="28"/>
      <c r="I706" s="28"/>
      <c r="J706" s="28"/>
      <c r="K706" s="32"/>
      <c r="L706" s="32"/>
      <c r="M706" s="28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8:26" ht="12.75" customHeight="1">
      <c r="H707" s="28"/>
      <c r="I707" s="28"/>
      <c r="J707" s="28"/>
      <c r="K707" s="32"/>
      <c r="L707" s="32"/>
      <c r="M707" s="28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8:26" ht="12.75" customHeight="1">
      <c r="H708" s="28"/>
      <c r="I708" s="28"/>
      <c r="J708" s="28"/>
      <c r="K708" s="32"/>
      <c r="L708" s="32"/>
      <c r="M708" s="28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8:26" ht="12.75" customHeight="1">
      <c r="H709" s="28"/>
      <c r="I709" s="28"/>
      <c r="J709" s="28"/>
      <c r="K709" s="32"/>
      <c r="L709" s="32"/>
      <c r="M709" s="28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8:26" ht="12.75" customHeight="1">
      <c r="H710" s="28"/>
      <c r="I710" s="28"/>
      <c r="J710" s="28"/>
      <c r="K710" s="32"/>
      <c r="L710" s="32"/>
      <c r="M710" s="28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8:26" ht="12.75" customHeight="1">
      <c r="H711" s="28"/>
      <c r="I711" s="28"/>
      <c r="J711" s="28"/>
      <c r="K711" s="32"/>
      <c r="L711" s="32"/>
      <c r="M711" s="28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8:26" ht="12.75" customHeight="1">
      <c r="H712" s="28"/>
      <c r="I712" s="28"/>
      <c r="J712" s="28"/>
      <c r="K712" s="32"/>
      <c r="L712" s="32"/>
      <c r="M712" s="28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8:26" ht="12.75" customHeight="1">
      <c r="H713" s="28"/>
      <c r="I713" s="28"/>
      <c r="J713" s="28"/>
      <c r="K713" s="32"/>
      <c r="L713" s="32"/>
      <c r="M713" s="28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8:26" ht="12.75" customHeight="1">
      <c r="H714" s="28"/>
      <c r="I714" s="28"/>
      <c r="J714" s="28"/>
      <c r="K714" s="32"/>
      <c r="L714" s="32"/>
      <c r="M714" s="28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8:26" ht="12.75" customHeight="1">
      <c r="H715" s="28"/>
      <c r="I715" s="28"/>
      <c r="J715" s="28"/>
      <c r="K715" s="32"/>
      <c r="L715" s="32"/>
      <c r="M715" s="28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8:26" ht="12.75" customHeight="1">
      <c r="H716" s="28"/>
      <c r="I716" s="28"/>
      <c r="J716" s="28"/>
      <c r="K716" s="32"/>
      <c r="L716" s="32"/>
      <c r="M716" s="28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8:26" ht="12.75" customHeight="1">
      <c r="H717" s="28"/>
      <c r="I717" s="28"/>
      <c r="J717" s="28"/>
      <c r="K717" s="32"/>
      <c r="L717" s="32"/>
      <c r="M717" s="28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8:26" ht="12.75" customHeight="1">
      <c r="H718" s="28"/>
      <c r="I718" s="28"/>
      <c r="J718" s="28"/>
      <c r="K718" s="32"/>
      <c r="L718" s="32"/>
      <c r="M718" s="28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8:26" ht="12.75" customHeight="1">
      <c r="H719" s="28"/>
      <c r="I719" s="28"/>
      <c r="J719" s="28"/>
      <c r="K719" s="32"/>
      <c r="L719" s="32"/>
      <c r="M719" s="28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8:26" ht="12.75" customHeight="1">
      <c r="H720" s="28"/>
      <c r="I720" s="28"/>
      <c r="J720" s="28"/>
      <c r="K720" s="32"/>
      <c r="L720" s="32"/>
      <c r="M720" s="28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8:26" ht="12.75" customHeight="1">
      <c r="H721" s="28"/>
      <c r="I721" s="28"/>
      <c r="J721" s="28"/>
      <c r="K721" s="32"/>
      <c r="L721" s="32"/>
      <c r="M721" s="28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8:26" ht="12.75" customHeight="1">
      <c r="H722" s="28"/>
      <c r="I722" s="28"/>
      <c r="J722" s="28"/>
      <c r="K722" s="32"/>
      <c r="L722" s="32"/>
      <c r="M722" s="28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8:26" ht="12.75" customHeight="1">
      <c r="H723" s="28"/>
      <c r="I723" s="28"/>
      <c r="J723" s="28"/>
      <c r="K723" s="32"/>
      <c r="L723" s="32"/>
      <c r="M723" s="28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8:26" ht="12.75" customHeight="1">
      <c r="H724" s="28"/>
      <c r="I724" s="28"/>
      <c r="J724" s="28"/>
      <c r="K724" s="32"/>
      <c r="L724" s="32"/>
      <c r="M724" s="28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8:26" ht="12.75" customHeight="1">
      <c r="H725" s="28"/>
      <c r="I725" s="28"/>
      <c r="J725" s="28"/>
      <c r="K725" s="32"/>
      <c r="L725" s="32"/>
      <c r="M725" s="28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8:26" ht="12.75" customHeight="1">
      <c r="H726" s="28"/>
      <c r="I726" s="28"/>
      <c r="J726" s="28"/>
      <c r="K726" s="32"/>
      <c r="L726" s="32"/>
      <c r="M726" s="28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8:26" ht="12.75" customHeight="1">
      <c r="H727" s="28"/>
      <c r="I727" s="28"/>
      <c r="J727" s="28"/>
      <c r="K727" s="32"/>
      <c r="L727" s="32"/>
      <c r="M727" s="28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8:26" ht="12.75" customHeight="1">
      <c r="H728" s="28"/>
      <c r="I728" s="28"/>
      <c r="J728" s="28"/>
      <c r="K728" s="32"/>
      <c r="L728" s="32"/>
      <c r="M728" s="28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8:26" ht="12.75" customHeight="1">
      <c r="H729" s="28"/>
      <c r="I729" s="28"/>
      <c r="J729" s="28"/>
      <c r="K729" s="32"/>
      <c r="L729" s="32"/>
      <c r="M729" s="28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8:26" ht="12.75" customHeight="1">
      <c r="H730" s="28"/>
      <c r="I730" s="28"/>
      <c r="J730" s="28"/>
      <c r="K730" s="32"/>
      <c r="L730" s="32"/>
      <c r="M730" s="28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8:26" ht="12.75" customHeight="1">
      <c r="H731" s="28"/>
      <c r="I731" s="28"/>
      <c r="J731" s="28"/>
      <c r="K731" s="32"/>
      <c r="L731" s="32"/>
      <c r="M731" s="28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8:26" ht="12.75" customHeight="1">
      <c r="H732" s="28"/>
      <c r="I732" s="28"/>
      <c r="J732" s="28"/>
      <c r="K732" s="32"/>
      <c r="L732" s="32"/>
      <c r="M732" s="28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8:26" ht="12.75" customHeight="1">
      <c r="H733" s="28"/>
      <c r="I733" s="28"/>
      <c r="J733" s="28"/>
      <c r="K733" s="32"/>
      <c r="L733" s="32"/>
      <c r="M733" s="28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8:26" ht="12.75" customHeight="1">
      <c r="H734" s="28"/>
      <c r="I734" s="28"/>
      <c r="J734" s="28"/>
      <c r="K734" s="32"/>
      <c r="L734" s="32"/>
      <c r="M734" s="28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8:26" ht="12.75" customHeight="1">
      <c r="H735" s="28"/>
      <c r="I735" s="28"/>
      <c r="J735" s="28"/>
      <c r="K735" s="32"/>
      <c r="L735" s="32"/>
      <c r="M735" s="28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8:26" ht="12.75" customHeight="1">
      <c r="H736" s="28"/>
      <c r="I736" s="28"/>
      <c r="J736" s="28"/>
      <c r="K736" s="32"/>
      <c r="L736" s="32"/>
      <c r="M736" s="28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8:26" ht="12.75" customHeight="1">
      <c r="H737" s="28"/>
      <c r="I737" s="28"/>
      <c r="J737" s="28"/>
      <c r="K737" s="32"/>
      <c r="L737" s="32"/>
      <c r="M737" s="28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8:26" ht="12.75" customHeight="1">
      <c r="H738" s="28"/>
      <c r="I738" s="28"/>
      <c r="J738" s="28"/>
      <c r="K738" s="32"/>
      <c r="L738" s="32"/>
      <c r="M738" s="28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8:26" ht="12.75" customHeight="1">
      <c r="H739" s="28"/>
      <c r="I739" s="28"/>
      <c r="J739" s="28"/>
      <c r="K739" s="32"/>
      <c r="L739" s="32"/>
      <c r="M739" s="28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8:26" ht="12.75" customHeight="1">
      <c r="H740" s="28"/>
      <c r="I740" s="28"/>
      <c r="J740" s="28"/>
      <c r="K740" s="32"/>
      <c r="L740" s="32"/>
      <c r="M740" s="28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8:26" ht="12.75" customHeight="1">
      <c r="H741" s="28"/>
      <c r="I741" s="28"/>
      <c r="J741" s="28"/>
      <c r="K741" s="32"/>
      <c r="L741" s="32"/>
      <c r="M741" s="28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8:26" ht="12.75" customHeight="1">
      <c r="H742" s="28"/>
      <c r="I742" s="28"/>
      <c r="J742" s="28"/>
      <c r="K742" s="32"/>
      <c r="L742" s="32"/>
      <c r="M742" s="28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8:26" ht="12.75" customHeight="1">
      <c r="H743" s="28"/>
      <c r="I743" s="28"/>
      <c r="J743" s="28"/>
      <c r="K743" s="32"/>
      <c r="L743" s="32"/>
      <c r="M743" s="28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8:26" ht="12.75" customHeight="1">
      <c r="H744" s="28"/>
      <c r="I744" s="28"/>
      <c r="J744" s="28"/>
      <c r="K744" s="32"/>
      <c r="L744" s="32"/>
      <c r="M744" s="28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8:26" ht="12.75" customHeight="1">
      <c r="H745" s="28"/>
      <c r="I745" s="28"/>
      <c r="J745" s="28"/>
      <c r="K745" s="32"/>
      <c r="L745" s="32"/>
      <c r="M745" s="28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8:26" ht="12.75" customHeight="1">
      <c r="H746" s="28"/>
      <c r="I746" s="28"/>
      <c r="J746" s="28"/>
      <c r="K746" s="32"/>
      <c r="L746" s="32"/>
      <c r="M746" s="28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8:26" ht="12.75" customHeight="1">
      <c r="H747" s="28"/>
      <c r="I747" s="28"/>
      <c r="J747" s="28"/>
      <c r="K747" s="32"/>
      <c r="L747" s="32"/>
      <c r="M747" s="28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8:26" ht="12.75" customHeight="1">
      <c r="H748" s="28"/>
      <c r="I748" s="28"/>
      <c r="J748" s="28"/>
      <c r="K748" s="32"/>
      <c r="L748" s="32"/>
      <c r="M748" s="28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8:26" ht="12.75" customHeight="1">
      <c r="H749" s="28"/>
      <c r="I749" s="28"/>
      <c r="J749" s="28"/>
      <c r="K749" s="32"/>
      <c r="L749" s="32"/>
      <c r="M749" s="28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8:26" ht="12.75" customHeight="1">
      <c r="H750" s="28"/>
      <c r="I750" s="28"/>
      <c r="J750" s="28"/>
      <c r="K750" s="32"/>
      <c r="L750" s="32"/>
      <c r="M750" s="28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8:26" ht="12.75" customHeight="1">
      <c r="H751" s="28"/>
      <c r="I751" s="28"/>
      <c r="J751" s="28"/>
      <c r="K751" s="32"/>
      <c r="L751" s="32"/>
      <c r="M751" s="28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8:26" ht="12.75" customHeight="1">
      <c r="H752" s="28"/>
      <c r="I752" s="28"/>
      <c r="J752" s="28"/>
      <c r="K752" s="32"/>
      <c r="L752" s="32"/>
      <c r="M752" s="28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8:26" ht="12.75" customHeight="1">
      <c r="H753" s="28"/>
      <c r="I753" s="28"/>
      <c r="J753" s="28"/>
      <c r="K753" s="32"/>
      <c r="L753" s="32"/>
      <c r="M753" s="28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8:26" ht="12.75" customHeight="1">
      <c r="H754" s="28"/>
      <c r="I754" s="28"/>
      <c r="J754" s="28"/>
      <c r="K754" s="32"/>
      <c r="L754" s="32"/>
      <c r="M754" s="28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8:26" ht="12.75" customHeight="1">
      <c r="H755" s="28"/>
      <c r="I755" s="28"/>
      <c r="J755" s="28"/>
      <c r="K755" s="32"/>
      <c r="L755" s="32"/>
      <c r="M755" s="28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8:26" ht="12.75" customHeight="1">
      <c r="H756" s="28"/>
      <c r="I756" s="28"/>
      <c r="J756" s="28"/>
      <c r="K756" s="32"/>
      <c r="L756" s="32"/>
      <c r="M756" s="28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8:26" ht="12.75" customHeight="1">
      <c r="H757" s="28"/>
      <c r="I757" s="28"/>
      <c r="J757" s="28"/>
      <c r="K757" s="32"/>
      <c r="L757" s="32"/>
      <c r="M757" s="28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8:26" ht="12.75" customHeight="1">
      <c r="H758" s="28"/>
      <c r="I758" s="28"/>
      <c r="J758" s="28"/>
      <c r="K758" s="32"/>
      <c r="L758" s="32"/>
      <c r="M758" s="28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8:26" ht="12.75" customHeight="1">
      <c r="H759" s="28"/>
      <c r="I759" s="28"/>
      <c r="J759" s="28"/>
      <c r="K759" s="32"/>
      <c r="L759" s="32"/>
      <c r="M759" s="28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8:26" ht="12.75" customHeight="1">
      <c r="H760" s="28"/>
      <c r="I760" s="28"/>
      <c r="J760" s="28"/>
      <c r="K760" s="32"/>
      <c r="L760" s="32"/>
      <c r="M760" s="28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8:26" ht="12.75" customHeight="1">
      <c r="H761" s="28"/>
      <c r="I761" s="28"/>
      <c r="J761" s="28"/>
      <c r="K761" s="32"/>
      <c r="L761" s="32"/>
      <c r="M761" s="28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8:26" ht="12.75" customHeight="1">
      <c r="H762" s="28"/>
      <c r="I762" s="28"/>
      <c r="J762" s="28"/>
      <c r="K762" s="32"/>
      <c r="L762" s="32"/>
      <c r="M762" s="28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8:26" ht="12.75" customHeight="1">
      <c r="H763" s="28"/>
      <c r="I763" s="28"/>
      <c r="J763" s="28"/>
      <c r="K763" s="32"/>
      <c r="L763" s="32"/>
      <c r="M763" s="28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8:26" ht="12.75" customHeight="1">
      <c r="H764" s="28"/>
      <c r="I764" s="28"/>
      <c r="J764" s="28"/>
      <c r="K764" s="32"/>
      <c r="L764" s="32"/>
      <c r="M764" s="28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8:26" ht="12.75" customHeight="1">
      <c r="H765" s="28"/>
      <c r="I765" s="28"/>
      <c r="J765" s="28"/>
      <c r="K765" s="32"/>
      <c r="L765" s="32"/>
      <c r="M765" s="28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8:26" ht="12.75" customHeight="1">
      <c r="H766" s="28"/>
      <c r="I766" s="28"/>
      <c r="J766" s="28"/>
      <c r="K766" s="32"/>
      <c r="L766" s="32"/>
      <c r="M766" s="28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8:26" ht="12.75" customHeight="1">
      <c r="H767" s="28"/>
      <c r="I767" s="28"/>
      <c r="J767" s="28"/>
      <c r="K767" s="32"/>
      <c r="L767" s="32"/>
      <c r="M767" s="28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8:26" ht="12.75" customHeight="1">
      <c r="H768" s="28"/>
      <c r="I768" s="28"/>
      <c r="J768" s="28"/>
      <c r="K768" s="32"/>
      <c r="L768" s="32"/>
      <c r="M768" s="28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8:26" ht="12.75" customHeight="1">
      <c r="H769" s="28"/>
      <c r="I769" s="28"/>
      <c r="J769" s="28"/>
      <c r="K769" s="32"/>
      <c r="L769" s="32"/>
      <c r="M769" s="28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8:26" ht="12.75" customHeight="1">
      <c r="H770" s="28"/>
      <c r="I770" s="28"/>
      <c r="J770" s="28"/>
      <c r="K770" s="32"/>
      <c r="L770" s="32"/>
      <c r="M770" s="28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8:26" ht="12.75" customHeight="1">
      <c r="H771" s="28"/>
      <c r="I771" s="28"/>
      <c r="J771" s="28"/>
      <c r="K771" s="32"/>
      <c r="L771" s="32"/>
      <c r="M771" s="28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8:26" ht="12.75" customHeight="1">
      <c r="H772" s="28"/>
      <c r="I772" s="28"/>
      <c r="J772" s="28"/>
      <c r="K772" s="32"/>
      <c r="L772" s="32"/>
      <c r="M772" s="28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8:26" ht="12.75" customHeight="1">
      <c r="H773" s="28"/>
      <c r="I773" s="28"/>
      <c r="J773" s="28"/>
      <c r="K773" s="32"/>
      <c r="L773" s="32"/>
      <c r="M773" s="28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8:26" ht="12.75" customHeight="1">
      <c r="H774" s="28"/>
      <c r="I774" s="28"/>
      <c r="J774" s="28"/>
      <c r="K774" s="32"/>
      <c r="L774" s="32"/>
      <c r="M774" s="28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8:26" ht="12.75" customHeight="1">
      <c r="H775" s="28"/>
      <c r="I775" s="28"/>
      <c r="J775" s="28"/>
      <c r="K775" s="32"/>
      <c r="L775" s="32"/>
      <c r="M775" s="28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8:26" ht="12.75" customHeight="1">
      <c r="H776" s="28"/>
      <c r="I776" s="28"/>
      <c r="J776" s="28"/>
      <c r="K776" s="32"/>
      <c r="L776" s="32"/>
      <c r="M776" s="28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8:26" ht="12.75" customHeight="1">
      <c r="H777" s="28"/>
      <c r="I777" s="28"/>
      <c r="J777" s="28"/>
      <c r="K777" s="32"/>
      <c r="L777" s="32"/>
      <c r="M777" s="28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8:26" ht="12.75" customHeight="1">
      <c r="H778" s="28"/>
      <c r="I778" s="28"/>
      <c r="J778" s="28"/>
      <c r="K778" s="32"/>
      <c r="L778" s="32"/>
      <c r="M778" s="28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8:26" ht="12.75" customHeight="1">
      <c r="H779" s="28"/>
      <c r="I779" s="28"/>
      <c r="J779" s="28"/>
      <c r="K779" s="32"/>
      <c r="L779" s="32"/>
      <c r="M779" s="28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8:26" ht="12.75" customHeight="1">
      <c r="H780" s="28"/>
      <c r="I780" s="28"/>
      <c r="J780" s="28"/>
      <c r="K780" s="32"/>
      <c r="L780" s="32"/>
      <c r="M780" s="28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8:26" ht="12.75" customHeight="1">
      <c r="H781" s="28"/>
      <c r="I781" s="28"/>
      <c r="J781" s="28"/>
      <c r="K781" s="32"/>
      <c r="L781" s="32"/>
      <c r="M781" s="28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8:26" ht="12.75" customHeight="1">
      <c r="H782" s="28"/>
      <c r="I782" s="28"/>
      <c r="J782" s="28"/>
      <c r="K782" s="32"/>
      <c r="L782" s="32"/>
      <c r="M782" s="28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8:26" ht="12.75" customHeight="1">
      <c r="H783" s="28"/>
      <c r="I783" s="28"/>
      <c r="J783" s="28"/>
      <c r="K783" s="32"/>
      <c r="L783" s="32"/>
      <c r="M783" s="28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8:26" ht="12.75" customHeight="1">
      <c r="H784" s="28"/>
      <c r="I784" s="28"/>
      <c r="J784" s="28"/>
      <c r="K784" s="32"/>
      <c r="L784" s="32"/>
      <c r="M784" s="28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8:26" ht="12.75" customHeight="1">
      <c r="H785" s="28"/>
      <c r="I785" s="28"/>
      <c r="J785" s="28"/>
      <c r="K785" s="32"/>
      <c r="L785" s="32"/>
      <c r="M785" s="28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8:26" ht="12.75" customHeight="1">
      <c r="H786" s="28"/>
      <c r="I786" s="28"/>
      <c r="J786" s="28"/>
      <c r="K786" s="32"/>
      <c r="L786" s="32"/>
      <c r="M786" s="28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8:26" ht="12.75" customHeight="1">
      <c r="H787" s="28"/>
      <c r="I787" s="28"/>
      <c r="J787" s="28"/>
      <c r="K787" s="32"/>
      <c r="L787" s="32"/>
      <c r="M787" s="28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8:26" ht="12.75" customHeight="1">
      <c r="H788" s="28"/>
      <c r="I788" s="28"/>
      <c r="J788" s="28"/>
      <c r="K788" s="32"/>
      <c r="L788" s="32"/>
      <c r="M788" s="28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8:26" ht="12.75" customHeight="1">
      <c r="H789" s="28"/>
      <c r="I789" s="28"/>
      <c r="J789" s="28"/>
      <c r="K789" s="32"/>
      <c r="L789" s="32"/>
      <c r="M789" s="28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8:26" ht="12.75" customHeight="1">
      <c r="H790" s="28"/>
      <c r="I790" s="28"/>
      <c r="J790" s="28"/>
      <c r="K790" s="32"/>
      <c r="L790" s="32"/>
      <c r="M790" s="28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8:26" ht="12.75" customHeight="1">
      <c r="H791" s="28"/>
      <c r="I791" s="28"/>
      <c r="J791" s="28"/>
      <c r="K791" s="32"/>
      <c r="L791" s="32"/>
      <c r="M791" s="28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8:26" ht="12.75" customHeight="1">
      <c r="H792" s="28"/>
      <c r="I792" s="28"/>
      <c r="J792" s="28"/>
      <c r="K792" s="32"/>
      <c r="L792" s="32"/>
      <c r="M792" s="28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8:26" ht="12.75" customHeight="1">
      <c r="H793" s="28"/>
      <c r="I793" s="28"/>
      <c r="J793" s="28"/>
      <c r="K793" s="32"/>
      <c r="L793" s="32"/>
      <c r="M793" s="28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8:26" ht="12.75" customHeight="1">
      <c r="H794" s="28"/>
      <c r="I794" s="28"/>
      <c r="J794" s="28"/>
      <c r="K794" s="32"/>
      <c r="L794" s="32"/>
      <c r="M794" s="28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8:26" ht="12.75" customHeight="1">
      <c r="H795" s="28"/>
      <c r="I795" s="28"/>
      <c r="J795" s="28"/>
      <c r="K795" s="32"/>
      <c r="L795" s="32"/>
      <c r="M795" s="28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8:26" ht="12.75" customHeight="1">
      <c r="H796" s="28"/>
      <c r="I796" s="28"/>
      <c r="J796" s="28"/>
      <c r="K796" s="32"/>
      <c r="L796" s="32"/>
      <c r="M796" s="28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8:26" ht="12.75" customHeight="1">
      <c r="H797" s="28"/>
      <c r="I797" s="28"/>
      <c r="J797" s="28"/>
      <c r="K797" s="32"/>
      <c r="L797" s="32"/>
      <c r="M797" s="28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8:26" ht="12.75" customHeight="1">
      <c r="H798" s="28"/>
      <c r="I798" s="28"/>
      <c r="J798" s="28"/>
      <c r="K798" s="32"/>
      <c r="L798" s="32"/>
      <c r="M798" s="28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8:26" ht="12.75" customHeight="1">
      <c r="H799" s="28"/>
      <c r="I799" s="28"/>
      <c r="J799" s="28"/>
      <c r="K799" s="32"/>
      <c r="L799" s="32"/>
      <c r="M799" s="28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8:26" ht="12.75" customHeight="1">
      <c r="H800" s="28"/>
      <c r="I800" s="28"/>
      <c r="J800" s="28"/>
      <c r="K800" s="32"/>
      <c r="L800" s="32"/>
      <c r="M800" s="28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8:26" ht="12.75" customHeight="1">
      <c r="H801" s="28"/>
      <c r="I801" s="28"/>
      <c r="J801" s="28"/>
      <c r="K801" s="32"/>
      <c r="L801" s="32"/>
      <c r="M801" s="28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8:26" ht="12.75" customHeight="1">
      <c r="H802" s="28"/>
      <c r="I802" s="28"/>
      <c r="J802" s="28"/>
      <c r="K802" s="32"/>
      <c r="L802" s="32"/>
      <c r="M802" s="28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8:26" ht="12.75" customHeight="1">
      <c r="H803" s="28"/>
      <c r="I803" s="28"/>
      <c r="J803" s="28"/>
      <c r="K803" s="32"/>
      <c r="L803" s="32"/>
      <c r="M803" s="28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8:26" ht="12.75" customHeight="1">
      <c r="H804" s="28"/>
      <c r="I804" s="28"/>
      <c r="J804" s="28"/>
      <c r="K804" s="32"/>
      <c r="L804" s="32"/>
      <c r="M804" s="28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8:26" ht="12.75" customHeight="1">
      <c r="H805" s="28"/>
      <c r="I805" s="28"/>
      <c r="J805" s="28"/>
      <c r="K805" s="32"/>
      <c r="L805" s="32"/>
      <c r="M805" s="28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8:26" ht="12.75" customHeight="1">
      <c r="H806" s="28"/>
      <c r="I806" s="28"/>
      <c r="J806" s="28"/>
      <c r="K806" s="32"/>
      <c r="L806" s="32"/>
      <c r="M806" s="28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8:26" ht="12.75" customHeight="1">
      <c r="H807" s="28"/>
      <c r="I807" s="28"/>
      <c r="J807" s="28"/>
      <c r="K807" s="32"/>
      <c r="L807" s="32"/>
      <c r="M807" s="28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8:26" ht="12.75" customHeight="1">
      <c r="H808" s="28"/>
      <c r="I808" s="28"/>
      <c r="J808" s="28"/>
      <c r="K808" s="32"/>
      <c r="L808" s="32"/>
      <c r="M808" s="28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8:26" ht="12.75" customHeight="1">
      <c r="H809" s="28"/>
      <c r="I809" s="28"/>
      <c r="J809" s="28"/>
      <c r="K809" s="32"/>
      <c r="L809" s="32"/>
      <c r="M809" s="28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8:26" ht="12.75" customHeight="1">
      <c r="H810" s="28"/>
      <c r="I810" s="28"/>
      <c r="J810" s="28"/>
      <c r="K810" s="32"/>
      <c r="L810" s="32"/>
      <c r="M810" s="28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8:26" ht="12.75" customHeight="1">
      <c r="H811" s="28"/>
      <c r="I811" s="28"/>
      <c r="J811" s="28"/>
      <c r="K811" s="32"/>
      <c r="L811" s="32"/>
      <c r="M811" s="28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8:26" ht="12.75" customHeight="1">
      <c r="H812" s="28"/>
      <c r="I812" s="28"/>
      <c r="J812" s="28"/>
      <c r="K812" s="32"/>
      <c r="L812" s="32"/>
      <c r="M812" s="28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8:26" ht="12.75" customHeight="1">
      <c r="H813" s="28"/>
      <c r="I813" s="28"/>
      <c r="J813" s="28"/>
      <c r="K813" s="32"/>
      <c r="L813" s="32"/>
      <c r="M813" s="28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8:26" ht="12.75" customHeight="1">
      <c r="H814" s="28"/>
      <c r="I814" s="28"/>
      <c r="J814" s="28"/>
      <c r="K814" s="32"/>
      <c r="L814" s="32"/>
      <c r="M814" s="28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8:26" ht="12.75" customHeight="1">
      <c r="H815" s="28"/>
      <c r="I815" s="28"/>
      <c r="J815" s="28"/>
      <c r="K815" s="32"/>
      <c r="L815" s="32"/>
      <c r="M815" s="28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8:26" ht="12.75" customHeight="1">
      <c r="H816" s="28"/>
      <c r="I816" s="28"/>
      <c r="J816" s="28"/>
      <c r="K816" s="32"/>
      <c r="L816" s="32"/>
      <c r="M816" s="28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8:26" ht="12.75" customHeight="1">
      <c r="H817" s="28"/>
      <c r="I817" s="28"/>
      <c r="J817" s="28"/>
      <c r="K817" s="32"/>
      <c r="L817" s="32"/>
      <c r="M817" s="28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8:26" ht="12.75" customHeight="1">
      <c r="H818" s="28"/>
      <c r="I818" s="28"/>
      <c r="J818" s="28"/>
      <c r="K818" s="32"/>
      <c r="L818" s="32"/>
      <c r="M818" s="28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8:26" ht="12.75" customHeight="1">
      <c r="H819" s="28"/>
      <c r="I819" s="28"/>
      <c r="J819" s="28"/>
      <c r="K819" s="32"/>
      <c r="L819" s="32"/>
      <c r="M819" s="28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8:26" ht="12.75" customHeight="1">
      <c r="H820" s="28"/>
      <c r="I820" s="28"/>
      <c r="J820" s="28"/>
      <c r="K820" s="32"/>
      <c r="L820" s="32"/>
      <c r="M820" s="28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8:26" ht="12.75" customHeight="1">
      <c r="H821" s="28"/>
      <c r="I821" s="28"/>
      <c r="J821" s="28"/>
      <c r="K821" s="32"/>
      <c r="L821" s="32"/>
      <c r="M821" s="28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8:26" ht="12.75" customHeight="1">
      <c r="H822" s="28"/>
      <c r="I822" s="28"/>
      <c r="J822" s="28"/>
      <c r="K822" s="32"/>
      <c r="L822" s="32"/>
      <c r="M822" s="28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8:26" ht="12.75" customHeight="1">
      <c r="H823" s="28"/>
      <c r="I823" s="28"/>
      <c r="J823" s="28"/>
      <c r="K823" s="32"/>
      <c r="L823" s="32"/>
      <c r="M823" s="28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8:26" ht="12.75" customHeight="1">
      <c r="H824" s="28"/>
      <c r="I824" s="28"/>
      <c r="J824" s="28"/>
      <c r="K824" s="32"/>
      <c r="L824" s="32"/>
      <c r="M824" s="28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8:26" ht="12.75" customHeight="1">
      <c r="H825" s="28"/>
      <c r="I825" s="28"/>
      <c r="J825" s="28"/>
      <c r="K825" s="32"/>
      <c r="L825" s="32"/>
      <c r="M825" s="28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8:26" ht="12.75" customHeight="1">
      <c r="H826" s="28"/>
      <c r="I826" s="28"/>
      <c r="J826" s="28"/>
      <c r="K826" s="32"/>
      <c r="L826" s="32"/>
      <c r="M826" s="28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8:26" ht="12.75" customHeight="1">
      <c r="H827" s="28"/>
      <c r="I827" s="28"/>
      <c r="J827" s="28"/>
      <c r="K827" s="32"/>
      <c r="L827" s="32"/>
      <c r="M827" s="28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8:26" ht="12.75" customHeight="1">
      <c r="H828" s="28"/>
      <c r="I828" s="28"/>
      <c r="J828" s="28"/>
      <c r="K828" s="32"/>
      <c r="L828" s="32"/>
      <c r="M828" s="28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8:26" ht="12.75" customHeight="1">
      <c r="H829" s="28"/>
      <c r="I829" s="28"/>
      <c r="J829" s="28"/>
      <c r="K829" s="32"/>
      <c r="L829" s="32"/>
      <c r="M829" s="28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8:26" ht="12.75" customHeight="1">
      <c r="H830" s="28"/>
      <c r="I830" s="28"/>
      <c r="J830" s="28"/>
      <c r="K830" s="32"/>
      <c r="L830" s="32"/>
      <c r="M830" s="28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8:26" ht="12.75" customHeight="1">
      <c r="H831" s="28"/>
      <c r="I831" s="28"/>
      <c r="J831" s="28"/>
      <c r="K831" s="32"/>
      <c r="L831" s="32"/>
      <c r="M831" s="28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8:26" ht="12.75" customHeight="1">
      <c r="H832" s="28"/>
      <c r="I832" s="28"/>
      <c r="J832" s="28"/>
      <c r="K832" s="32"/>
      <c r="L832" s="32"/>
      <c r="M832" s="28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8:26" ht="12.75" customHeight="1">
      <c r="H833" s="28"/>
      <c r="I833" s="28"/>
      <c r="J833" s="28"/>
      <c r="K833" s="32"/>
      <c r="L833" s="32"/>
      <c r="M833" s="28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8:26" ht="12.75" customHeight="1">
      <c r="H834" s="28"/>
      <c r="I834" s="28"/>
      <c r="J834" s="28"/>
      <c r="K834" s="32"/>
      <c r="L834" s="32"/>
      <c r="M834" s="28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8:26" ht="12.75" customHeight="1">
      <c r="H835" s="28"/>
      <c r="I835" s="28"/>
      <c r="J835" s="28"/>
      <c r="K835" s="32"/>
      <c r="L835" s="32"/>
      <c r="M835" s="28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8:26" ht="12.75" customHeight="1">
      <c r="H836" s="28"/>
      <c r="I836" s="28"/>
      <c r="J836" s="28"/>
      <c r="K836" s="32"/>
      <c r="L836" s="32"/>
      <c r="M836" s="28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8:26" ht="12.75" customHeight="1">
      <c r="H837" s="28"/>
      <c r="I837" s="28"/>
      <c r="J837" s="28"/>
      <c r="K837" s="32"/>
      <c r="L837" s="32"/>
      <c r="M837" s="28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8:26" ht="12.75" customHeight="1">
      <c r="H838" s="28"/>
      <c r="I838" s="28"/>
      <c r="J838" s="28"/>
      <c r="K838" s="32"/>
      <c r="L838" s="32"/>
      <c r="M838" s="28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8:26" ht="12.75" customHeight="1">
      <c r="H839" s="28"/>
      <c r="I839" s="28"/>
      <c r="J839" s="28"/>
      <c r="K839" s="32"/>
      <c r="L839" s="32"/>
      <c r="M839" s="28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8:26" ht="12.75" customHeight="1">
      <c r="H840" s="28"/>
      <c r="I840" s="28"/>
      <c r="J840" s="28"/>
      <c r="K840" s="32"/>
      <c r="L840" s="32"/>
      <c r="M840" s="28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8:26" ht="12.75" customHeight="1">
      <c r="H841" s="28"/>
      <c r="I841" s="28"/>
      <c r="J841" s="28"/>
      <c r="K841" s="32"/>
      <c r="L841" s="32"/>
      <c r="M841" s="28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8:26" ht="12.75" customHeight="1">
      <c r="H842" s="28"/>
      <c r="I842" s="28"/>
      <c r="J842" s="28"/>
      <c r="K842" s="32"/>
      <c r="L842" s="32"/>
      <c r="M842" s="28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8:26" ht="12.75" customHeight="1">
      <c r="H843" s="28"/>
      <c r="I843" s="28"/>
      <c r="J843" s="28"/>
      <c r="K843" s="32"/>
      <c r="L843" s="32"/>
      <c r="M843" s="28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8:26" ht="12.75" customHeight="1">
      <c r="H844" s="28"/>
      <c r="I844" s="28"/>
      <c r="J844" s="28"/>
      <c r="K844" s="32"/>
      <c r="L844" s="32"/>
      <c r="M844" s="28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8:26" ht="12.75" customHeight="1">
      <c r="H845" s="28"/>
      <c r="I845" s="28"/>
      <c r="J845" s="28"/>
      <c r="K845" s="32"/>
      <c r="L845" s="32"/>
      <c r="M845" s="28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8:26" ht="12.75" customHeight="1">
      <c r="H846" s="28"/>
      <c r="I846" s="28"/>
      <c r="J846" s="28"/>
      <c r="K846" s="32"/>
      <c r="L846" s="32"/>
      <c r="M846" s="28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8:26" ht="12.75" customHeight="1">
      <c r="H847" s="28"/>
      <c r="I847" s="28"/>
      <c r="J847" s="28"/>
      <c r="K847" s="32"/>
      <c r="L847" s="32"/>
      <c r="M847" s="28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8:26" ht="12.75" customHeight="1">
      <c r="H848" s="28"/>
      <c r="I848" s="28"/>
      <c r="J848" s="28"/>
      <c r="K848" s="32"/>
      <c r="L848" s="32"/>
      <c r="M848" s="28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8:26" ht="12.75" customHeight="1">
      <c r="H849" s="28"/>
      <c r="I849" s="28"/>
      <c r="J849" s="28"/>
      <c r="K849" s="32"/>
      <c r="L849" s="32"/>
      <c r="M849" s="28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8:26" ht="12.75" customHeight="1">
      <c r="H850" s="28"/>
      <c r="I850" s="28"/>
      <c r="J850" s="28"/>
      <c r="K850" s="32"/>
      <c r="L850" s="32"/>
      <c r="M850" s="28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8:26" ht="12.75" customHeight="1">
      <c r="H851" s="28"/>
      <c r="I851" s="28"/>
      <c r="J851" s="28"/>
      <c r="K851" s="32"/>
      <c r="L851" s="32"/>
      <c r="M851" s="28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8:26" ht="12.75" customHeight="1">
      <c r="H852" s="28"/>
      <c r="I852" s="28"/>
      <c r="J852" s="28"/>
      <c r="K852" s="32"/>
      <c r="L852" s="32"/>
      <c r="M852" s="28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8:26" ht="12.75" customHeight="1">
      <c r="H853" s="28"/>
      <c r="I853" s="28"/>
      <c r="J853" s="28"/>
      <c r="K853" s="32"/>
      <c r="L853" s="32"/>
      <c r="M853" s="28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8:26" ht="12.75" customHeight="1">
      <c r="H854" s="28"/>
      <c r="I854" s="28"/>
      <c r="J854" s="28"/>
      <c r="K854" s="32"/>
      <c r="L854" s="32"/>
      <c r="M854" s="28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8:26" ht="12.75" customHeight="1">
      <c r="H855" s="28"/>
      <c r="I855" s="28"/>
      <c r="J855" s="28"/>
      <c r="K855" s="32"/>
      <c r="L855" s="32"/>
      <c r="M855" s="28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8:26" ht="12.75" customHeight="1">
      <c r="H856" s="28"/>
      <c r="I856" s="28"/>
      <c r="J856" s="28"/>
      <c r="K856" s="32"/>
      <c r="L856" s="32"/>
      <c r="M856" s="28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8:26" ht="12.75" customHeight="1">
      <c r="H857" s="28"/>
      <c r="I857" s="28"/>
      <c r="J857" s="28"/>
      <c r="K857" s="32"/>
      <c r="L857" s="32"/>
      <c r="M857" s="28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8:26" ht="12.75" customHeight="1">
      <c r="H858" s="28"/>
      <c r="I858" s="28"/>
      <c r="J858" s="28"/>
      <c r="K858" s="32"/>
      <c r="L858" s="32"/>
      <c r="M858" s="28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8:26" ht="12.75" customHeight="1">
      <c r="H859" s="28"/>
      <c r="I859" s="28"/>
      <c r="J859" s="28"/>
      <c r="K859" s="32"/>
      <c r="L859" s="32"/>
      <c r="M859" s="28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8:26" ht="12.75" customHeight="1">
      <c r="H860" s="28"/>
      <c r="I860" s="28"/>
      <c r="J860" s="28"/>
      <c r="K860" s="32"/>
      <c r="L860" s="32"/>
      <c r="M860" s="28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8:26" ht="12.75" customHeight="1">
      <c r="H861" s="28"/>
      <c r="I861" s="28"/>
      <c r="J861" s="28"/>
      <c r="K861" s="32"/>
      <c r="L861" s="32"/>
      <c r="M861" s="28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8:26" ht="12.75" customHeight="1">
      <c r="H862" s="28"/>
      <c r="I862" s="28"/>
      <c r="J862" s="28"/>
      <c r="K862" s="32"/>
      <c r="L862" s="32"/>
      <c r="M862" s="28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8:26" ht="12.75" customHeight="1">
      <c r="H863" s="28"/>
      <c r="I863" s="28"/>
      <c r="J863" s="28"/>
      <c r="K863" s="32"/>
      <c r="L863" s="32"/>
      <c r="M863" s="28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8:26" ht="12.75" customHeight="1">
      <c r="H864" s="28"/>
      <c r="I864" s="28"/>
      <c r="J864" s="28"/>
      <c r="K864" s="32"/>
      <c r="L864" s="32"/>
      <c r="M864" s="28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8:26" ht="12.75" customHeight="1">
      <c r="H865" s="28"/>
      <c r="I865" s="28"/>
      <c r="J865" s="28"/>
      <c r="K865" s="32"/>
      <c r="L865" s="32"/>
      <c r="M865" s="28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8:26" ht="12.75" customHeight="1">
      <c r="H866" s="28"/>
      <c r="I866" s="28"/>
      <c r="J866" s="28"/>
      <c r="K866" s="32"/>
      <c r="L866" s="32"/>
      <c r="M866" s="28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8:26" ht="12.75" customHeight="1">
      <c r="H867" s="28"/>
      <c r="I867" s="28"/>
      <c r="J867" s="28"/>
      <c r="K867" s="32"/>
      <c r="L867" s="32"/>
      <c r="M867" s="28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8:26" ht="12.75" customHeight="1">
      <c r="H868" s="28"/>
      <c r="I868" s="28"/>
      <c r="J868" s="28"/>
      <c r="K868" s="32"/>
      <c r="L868" s="32"/>
      <c r="M868" s="28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8:26" ht="12.75" customHeight="1">
      <c r="H869" s="28"/>
      <c r="I869" s="28"/>
      <c r="J869" s="28"/>
      <c r="K869" s="32"/>
      <c r="L869" s="32"/>
      <c r="M869" s="28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8:26" ht="12.75" customHeight="1">
      <c r="H870" s="28"/>
      <c r="I870" s="28"/>
      <c r="J870" s="28"/>
      <c r="K870" s="32"/>
      <c r="L870" s="32"/>
      <c r="M870" s="28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8:26" ht="12.75" customHeight="1">
      <c r="H871" s="28"/>
      <c r="I871" s="28"/>
      <c r="J871" s="28"/>
      <c r="K871" s="32"/>
      <c r="L871" s="32"/>
      <c r="M871" s="28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8:26" ht="12.75" customHeight="1">
      <c r="H872" s="28"/>
      <c r="I872" s="28"/>
      <c r="J872" s="28"/>
      <c r="K872" s="32"/>
      <c r="L872" s="32"/>
      <c r="M872" s="28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8:26" ht="12.75" customHeight="1">
      <c r="H873" s="28"/>
      <c r="I873" s="28"/>
      <c r="J873" s="28"/>
      <c r="K873" s="32"/>
      <c r="L873" s="32"/>
      <c r="M873" s="28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8:26" ht="12.75" customHeight="1">
      <c r="H874" s="28"/>
      <c r="I874" s="28"/>
      <c r="J874" s="28"/>
      <c r="K874" s="32"/>
      <c r="L874" s="32"/>
      <c r="M874" s="28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8:26" ht="12.75" customHeight="1">
      <c r="H875" s="28"/>
      <c r="I875" s="28"/>
      <c r="J875" s="28"/>
      <c r="K875" s="32"/>
      <c r="L875" s="32"/>
      <c r="M875" s="28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8:26" ht="12.75" customHeight="1">
      <c r="H876" s="28"/>
      <c r="I876" s="28"/>
      <c r="J876" s="28"/>
      <c r="K876" s="32"/>
      <c r="L876" s="32"/>
      <c r="M876" s="28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8:26" ht="12.75" customHeight="1">
      <c r="H877" s="28"/>
      <c r="I877" s="28"/>
      <c r="J877" s="28"/>
      <c r="K877" s="32"/>
      <c r="L877" s="32"/>
      <c r="M877" s="28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8:26" ht="12.75" customHeight="1">
      <c r="H878" s="28"/>
      <c r="I878" s="28"/>
      <c r="J878" s="28"/>
      <c r="K878" s="32"/>
      <c r="L878" s="32"/>
      <c r="M878" s="28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8:26" ht="12.75" customHeight="1">
      <c r="H879" s="28"/>
      <c r="I879" s="28"/>
      <c r="J879" s="28"/>
      <c r="K879" s="32"/>
      <c r="L879" s="32"/>
      <c r="M879" s="28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8:26" ht="12.75" customHeight="1">
      <c r="H880" s="28"/>
      <c r="I880" s="28"/>
      <c r="J880" s="28"/>
      <c r="K880" s="32"/>
      <c r="L880" s="32"/>
      <c r="M880" s="28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8:26" ht="12.75" customHeight="1">
      <c r="H881" s="28"/>
      <c r="I881" s="28"/>
      <c r="J881" s="28"/>
      <c r="K881" s="32"/>
      <c r="L881" s="32"/>
      <c r="M881" s="28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8:26" ht="12.75" customHeight="1">
      <c r="H882" s="28"/>
      <c r="I882" s="28"/>
      <c r="J882" s="28"/>
      <c r="K882" s="32"/>
      <c r="L882" s="32"/>
      <c r="M882" s="28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8:26" ht="12.75" customHeight="1">
      <c r="H883" s="28"/>
      <c r="I883" s="28"/>
      <c r="J883" s="28"/>
      <c r="K883" s="32"/>
      <c r="L883" s="32"/>
      <c r="M883" s="28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8:26" ht="12.75" customHeight="1">
      <c r="H884" s="28"/>
      <c r="I884" s="28"/>
      <c r="J884" s="28"/>
      <c r="K884" s="32"/>
      <c r="L884" s="32"/>
      <c r="M884" s="28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8:26" ht="12.75" customHeight="1">
      <c r="H885" s="28"/>
      <c r="I885" s="28"/>
      <c r="J885" s="28"/>
      <c r="K885" s="32"/>
      <c r="L885" s="32"/>
      <c r="M885" s="28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8:26" ht="12.75" customHeight="1">
      <c r="H886" s="28"/>
      <c r="I886" s="28"/>
      <c r="J886" s="28"/>
      <c r="K886" s="32"/>
      <c r="L886" s="32"/>
      <c r="M886" s="28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8:26" ht="12.75" customHeight="1">
      <c r="H887" s="28"/>
      <c r="I887" s="28"/>
      <c r="J887" s="28"/>
      <c r="K887" s="32"/>
      <c r="L887" s="32"/>
      <c r="M887" s="28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8:26" ht="12.75" customHeight="1">
      <c r="H888" s="28"/>
      <c r="I888" s="28"/>
      <c r="J888" s="28"/>
      <c r="K888" s="32"/>
      <c r="L888" s="32"/>
      <c r="M888" s="28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8:26" ht="12.75" customHeight="1">
      <c r="H889" s="28"/>
      <c r="I889" s="28"/>
      <c r="J889" s="28"/>
      <c r="K889" s="32"/>
      <c r="L889" s="32"/>
      <c r="M889" s="28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8:26" ht="12.75" customHeight="1">
      <c r="H890" s="28"/>
      <c r="I890" s="28"/>
      <c r="J890" s="28"/>
      <c r="K890" s="32"/>
      <c r="L890" s="32"/>
      <c r="M890" s="28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8:26" ht="12.75" customHeight="1">
      <c r="H891" s="28"/>
      <c r="I891" s="28"/>
      <c r="J891" s="28"/>
      <c r="K891" s="32"/>
      <c r="L891" s="32"/>
      <c r="M891" s="28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8:26" ht="12.75" customHeight="1">
      <c r="H892" s="28"/>
      <c r="I892" s="28"/>
      <c r="J892" s="28"/>
      <c r="K892" s="32"/>
      <c r="L892" s="32"/>
      <c r="M892" s="28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8:26" ht="12.75" customHeight="1">
      <c r="H893" s="28"/>
      <c r="I893" s="28"/>
      <c r="J893" s="28"/>
      <c r="K893" s="32"/>
      <c r="L893" s="32"/>
      <c r="M893" s="28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8:26" ht="12.75" customHeight="1">
      <c r="H894" s="28"/>
      <c r="I894" s="28"/>
      <c r="J894" s="28"/>
      <c r="K894" s="32"/>
      <c r="L894" s="32"/>
      <c r="M894" s="28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8:26" ht="12.75" customHeight="1">
      <c r="H895" s="28"/>
      <c r="I895" s="28"/>
      <c r="J895" s="28"/>
      <c r="K895" s="32"/>
      <c r="L895" s="32"/>
      <c r="M895" s="28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8:26" ht="12.75" customHeight="1">
      <c r="H896" s="28"/>
      <c r="I896" s="28"/>
      <c r="J896" s="28"/>
      <c r="K896" s="32"/>
      <c r="L896" s="32"/>
      <c r="M896" s="28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8:26" ht="12.75" customHeight="1">
      <c r="H897" s="28"/>
      <c r="I897" s="28"/>
      <c r="J897" s="28"/>
      <c r="K897" s="32"/>
      <c r="L897" s="32"/>
      <c r="M897" s="28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8:26" ht="12.75" customHeight="1">
      <c r="H898" s="28"/>
      <c r="I898" s="28"/>
      <c r="J898" s="28"/>
      <c r="K898" s="32"/>
      <c r="L898" s="32"/>
      <c r="M898" s="28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8:26" ht="12.75" customHeight="1">
      <c r="H899" s="28"/>
      <c r="I899" s="28"/>
      <c r="J899" s="28"/>
      <c r="K899" s="32"/>
      <c r="L899" s="32"/>
      <c r="M899" s="28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8:26" ht="12.75" customHeight="1">
      <c r="H900" s="28"/>
      <c r="I900" s="28"/>
      <c r="J900" s="28"/>
      <c r="K900" s="32"/>
      <c r="L900" s="32"/>
      <c r="M900" s="28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8:26" ht="12.75" customHeight="1">
      <c r="H901" s="28"/>
      <c r="I901" s="28"/>
      <c r="J901" s="28"/>
      <c r="K901" s="32"/>
      <c r="L901" s="32"/>
      <c r="M901" s="28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8:26" ht="12.75" customHeight="1">
      <c r="H902" s="28"/>
      <c r="I902" s="28"/>
      <c r="J902" s="28"/>
      <c r="K902" s="32"/>
      <c r="L902" s="32"/>
      <c r="M902" s="28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8:26" ht="12.75" customHeight="1">
      <c r="H903" s="28"/>
      <c r="I903" s="28"/>
      <c r="J903" s="28"/>
      <c r="K903" s="32"/>
      <c r="L903" s="32"/>
      <c r="M903" s="28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8:26" ht="12.75" customHeight="1">
      <c r="H904" s="28"/>
      <c r="I904" s="28"/>
      <c r="J904" s="28"/>
      <c r="K904" s="32"/>
      <c r="L904" s="32"/>
      <c r="M904" s="28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8:26" ht="12.75" customHeight="1">
      <c r="H905" s="28"/>
      <c r="I905" s="28"/>
      <c r="J905" s="28"/>
      <c r="K905" s="32"/>
      <c r="L905" s="32"/>
      <c r="M905" s="28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8:26" ht="12.75" customHeight="1">
      <c r="H906" s="28"/>
      <c r="I906" s="28"/>
      <c r="J906" s="28"/>
      <c r="K906" s="32"/>
      <c r="L906" s="32"/>
      <c r="M906" s="28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8:26" ht="12.75" customHeight="1">
      <c r="H907" s="28"/>
      <c r="I907" s="28"/>
      <c r="J907" s="28"/>
      <c r="K907" s="32"/>
      <c r="L907" s="32"/>
      <c r="M907" s="28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8:26" ht="12.75" customHeight="1">
      <c r="H908" s="28"/>
      <c r="I908" s="28"/>
      <c r="J908" s="28"/>
      <c r="K908" s="32"/>
      <c r="L908" s="32"/>
      <c r="M908" s="28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8:26" ht="12.75" customHeight="1">
      <c r="H909" s="28"/>
      <c r="I909" s="28"/>
      <c r="J909" s="28"/>
      <c r="K909" s="32"/>
      <c r="L909" s="32"/>
      <c r="M909" s="28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8:26" ht="12.75" customHeight="1">
      <c r="H910" s="28"/>
      <c r="I910" s="28"/>
      <c r="J910" s="28"/>
      <c r="K910" s="32"/>
      <c r="L910" s="32"/>
      <c r="M910" s="28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8:26" ht="12.75" customHeight="1">
      <c r="H911" s="28"/>
      <c r="I911" s="28"/>
      <c r="J911" s="28"/>
      <c r="K911" s="32"/>
      <c r="L911" s="32"/>
      <c r="M911" s="28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8:26" ht="12.75" customHeight="1">
      <c r="H912" s="28"/>
      <c r="I912" s="28"/>
      <c r="J912" s="28"/>
      <c r="K912" s="32"/>
      <c r="L912" s="32"/>
      <c r="M912" s="28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8:26" ht="12.75" customHeight="1">
      <c r="H913" s="28"/>
      <c r="I913" s="28"/>
      <c r="J913" s="28"/>
      <c r="K913" s="32"/>
      <c r="L913" s="32"/>
      <c r="M913" s="28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8:26" ht="12.75" customHeight="1">
      <c r="H914" s="28"/>
      <c r="I914" s="28"/>
      <c r="J914" s="28"/>
      <c r="K914" s="32"/>
      <c r="L914" s="32"/>
      <c r="M914" s="28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8:26" ht="12.75" customHeight="1">
      <c r="H915" s="28"/>
      <c r="I915" s="28"/>
      <c r="J915" s="28"/>
      <c r="K915" s="32"/>
      <c r="L915" s="32"/>
      <c r="M915" s="28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8:26" ht="12.75" customHeight="1">
      <c r="H916" s="28"/>
      <c r="I916" s="28"/>
      <c r="J916" s="28"/>
      <c r="K916" s="32"/>
      <c r="L916" s="32"/>
      <c r="M916" s="28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8:26" ht="12.75" customHeight="1">
      <c r="H917" s="28"/>
      <c r="I917" s="28"/>
      <c r="J917" s="28"/>
      <c r="K917" s="32"/>
      <c r="L917" s="32"/>
      <c r="M917" s="28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8:26" ht="12.75" customHeight="1">
      <c r="H918" s="28"/>
      <c r="I918" s="28"/>
      <c r="J918" s="28"/>
      <c r="K918" s="32"/>
      <c r="L918" s="32"/>
      <c r="M918" s="28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8:26" ht="12.75" customHeight="1">
      <c r="H919" s="28"/>
      <c r="I919" s="28"/>
      <c r="J919" s="28"/>
      <c r="K919" s="32"/>
      <c r="L919" s="32"/>
      <c r="M919" s="28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8:26" ht="12.75" customHeight="1">
      <c r="H920" s="28"/>
      <c r="I920" s="28"/>
      <c r="J920" s="28"/>
      <c r="K920" s="32"/>
      <c r="L920" s="32"/>
      <c r="M920" s="28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8:26" ht="12.75" customHeight="1">
      <c r="H921" s="28"/>
      <c r="I921" s="28"/>
      <c r="J921" s="28"/>
      <c r="K921" s="32"/>
      <c r="L921" s="32"/>
      <c r="M921" s="28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8:26" ht="12.75" customHeight="1">
      <c r="H922" s="28"/>
      <c r="I922" s="28"/>
      <c r="J922" s="28"/>
      <c r="K922" s="32"/>
      <c r="L922" s="32"/>
      <c r="M922" s="28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8:26" ht="12.75" customHeight="1">
      <c r="H923" s="28"/>
      <c r="I923" s="28"/>
      <c r="J923" s="28"/>
      <c r="K923" s="32"/>
      <c r="L923" s="32"/>
      <c r="M923" s="28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8:26" ht="12.75" customHeight="1">
      <c r="H924" s="28"/>
      <c r="I924" s="28"/>
      <c r="J924" s="28"/>
      <c r="K924" s="32"/>
      <c r="L924" s="32"/>
      <c r="M924" s="28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8:26" ht="12.75" customHeight="1">
      <c r="H925" s="28"/>
      <c r="I925" s="28"/>
      <c r="J925" s="28"/>
      <c r="K925" s="32"/>
      <c r="L925" s="32"/>
      <c r="M925" s="28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8:26" ht="12.75" customHeight="1">
      <c r="H926" s="28"/>
      <c r="I926" s="28"/>
      <c r="J926" s="28"/>
      <c r="K926" s="32"/>
      <c r="L926" s="32"/>
      <c r="M926" s="28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8:26" ht="12.75" customHeight="1">
      <c r="H927" s="28"/>
      <c r="I927" s="28"/>
      <c r="J927" s="28"/>
      <c r="K927" s="32"/>
      <c r="L927" s="32"/>
      <c r="M927" s="28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8:26" ht="12.75" customHeight="1">
      <c r="H928" s="28"/>
      <c r="I928" s="28"/>
      <c r="J928" s="28"/>
      <c r="K928" s="32"/>
      <c r="L928" s="32"/>
      <c r="M928" s="28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8:26" ht="12.75" customHeight="1">
      <c r="H929" s="28"/>
      <c r="I929" s="28"/>
      <c r="J929" s="28"/>
      <c r="K929" s="32"/>
      <c r="L929" s="32"/>
      <c r="M929" s="28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8:26" ht="12.75" customHeight="1">
      <c r="H930" s="28"/>
      <c r="I930" s="28"/>
      <c r="J930" s="28"/>
      <c r="K930" s="32"/>
      <c r="L930" s="32"/>
      <c r="M930" s="28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8:26" ht="12.75" customHeight="1">
      <c r="H931" s="28"/>
      <c r="I931" s="28"/>
      <c r="J931" s="28"/>
      <c r="K931" s="32"/>
      <c r="L931" s="32"/>
      <c r="M931" s="28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8:26" ht="12.75" customHeight="1">
      <c r="H932" s="28"/>
      <c r="I932" s="28"/>
      <c r="J932" s="28"/>
      <c r="K932" s="32"/>
      <c r="L932" s="32"/>
      <c r="M932" s="28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8:26" ht="12.75" customHeight="1">
      <c r="H933" s="28"/>
      <c r="I933" s="28"/>
      <c r="J933" s="28"/>
      <c r="K933" s="32"/>
      <c r="L933" s="32"/>
      <c r="M933" s="28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8:26" ht="12.75" customHeight="1">
      <c r="H934" s="28"/>
      <c r="I934" s="28"/>
      <c r="J934" s="28"/>
      <c r="K934" s="32"/>
      <c r="L934" s="32"/>
      <c r="M934" s="28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8:26" ht="12.75" customHeight="1">
      <c r="H935" s="28"/>
      <c r="I935" s="28"/>
      <c r="J935" s="28"/>
      <c r="K935" s="32"/>
      <c r="L935" s="32"/>
      <c r="M935" s="28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8:26" ht="12.75" customHeight="1">
      <c r="H936" s="28"/>
      <c r="I936" s="28"/>
      <c r="J936" s="28"/>
      <c r="K936" s="32"/>
      <c r="L936" s="32"/>
      <c r="M936" s="28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8:26" ht="12.75" customHeight="1">
      <c r="H937" s="28"/>
      <c r="I937" s="28"/>
      <c r="J937" s="28"/>
      <c r="K937" s="32"/>
      <c r="L937" s="32"/>
      <c r="M937" s="28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8:26" ht="12.75" customHeight="1">
      <c r="H938" s="28"/>
      <c r="I938" s="28"/>
      <c r="J938" s="28"/>
      <c r="K938" s="32"/>
      <c r="L938" s="32"/>
      <c r="M938" s="28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8:26" ht="12.75" customHeight="1">
      <c r="H939" s="28"/>
      <c r="I939" s="28"/>
      <c r="J939" s="28"/>
      <c r="K939" s="32"/>
      <c r="L939" s="32"/>
      <c r="M939" s="28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8:26" ht="12.75" customHeight="1">
      <c r="H940" s="28"/>
      <c r="I940" s="28"/>
      <c r="J940" s="28"/>
      <c r="K940" s="32"/>
      <c r="L940" s="32"/>
      <c r="M940" s="28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8:26" ht="12.75" customHeight="1">
      <c r="H941" s="28"/>
      <c r="I941" s="28"/>
      <c r="J941" s="28"/>
      <c r="K941" s="32"/>
      <c r="L941" s="32"/>
      <c r="M941" s="28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8:26" ht="12.75" customHeight="1">
      <c r="H942" s="28"/>
      <c r="I942" s="28"/>
      <c r="J942" s="28"/>
      <c r="K942" s="32"/>
      <c r="L942" s="32"/>
      <c r="M942" s="28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8:26" ht="12.75" customHeight="1">
      <c r="H943" s="28"/>
      <c r="I943" s="28"/>
      <c r="J943" s="28"/>
      <c r="K943" s="32"/>
      <c r="L943" s="32"/>
      <c r="M943" s="28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8:26" ht="12.75" customHeight="1">
      <c r="H944" s="28"/>
      <c r="I944" s="28"/>
      <c r="J944" s="28"/>
      <c r="K944" s="32"/>
      <c r="L944" s="32"/>
      <c r="M944" s="28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8:26" ht="12.75" customHeight="1">
      <c r="H945" s="28"/>
      <c r="I945" s="28"/>
      <c r="J945" s="28"/>
      <c r="K945" s="32"/>
      <c r="L945" s="32"/>
      <c r="M945" s="28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8:26" ht="12.75" customHeight="1">
      <c r="H946" s="28"/>
      <c r="I946" s="28"/>
      <c r="J946" s="28"/>
      <c r="K946" s="32"/>
      <c r="L946" s="32"/>
      <c r="M946" s="28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8:26" ht="12.75" customHeight="1">
      <c r="H947" s="28"/>
      <c r="I947" s="28"/>
      <c r="J947" s="28"/>
      <c r="K947" s="32"/>
      <c r="L947" s="32"/>
      <c r="M947" s="28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8:26" ht="12.75" customHeight="1">
      <c r="H948" s="28"/>
      <c r="I948" s="28"/>
      <c r="J948" s="28"/>
      <c r="K948" s="32"/>
      <c r="L948" s="32"/>
      <c r="M948" s="28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8:26" ht="12.75" customHeight="1">
      <c r="H949" s="28"/>
      <c r="I949" s="28"/>
      <c r="J949" s="28"/>
      <c r="K949" s="32"/>
      <c r="L949" s="32"/>
      <c r="M949" s="28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8:26" ht="12.75" customHeight="1">
      <c r="H950" s="28"/>
      <c r="I950" s="28"/>
      <c r="J950" s="28"/>
      <c r="K950" s="32"/>
      <c r="L950" s="32"/>
      <c r="M950" s="28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8:26" ht="12.75" customHeight="1">
      <c r="H951" s="28"/>
      <c r="I951" s="28"/>
      <c r="J951" s="28"/>
      <c r="K951" s="32"/>
      <c r="L951" s="32"/>
      <c r="M951" s="28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8:26" ht="12.75" customHeight="1">
      <c r="H952" s="28"/>
      <c r="I952" s="28"/>
      <c r="J952" s="28"/>
      <c r="K952" s="32"/>
      <c r="L952" s="32"/>
      <c r="M952" s="28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8:26" ht="12.75" customHeight="1">
      <c r="H953" s="28"/>
      <c r="I953" s="28"/>
      <c r="J953" s="28"/>
      <c r="K953" s="32"/>
      <c r="L953" s="32"/>
      <c r="M953" s="28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8:26" ht="12.75" customHeight="1">
      <c r="H954" s="28"/>
      <c r="I954" s="28"/>
      <c r="J954" s="28"/>
      <c r="K954" s="32"/>
      <c r="L954" s="32"/>
      <c r="M954" s="28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8:26" ht="12.75" customHeight="1">
      <c r="H955" s="28"/>
      <c r="I955" s="28"/>
      <c r="J955" s="28"/>
      <c r="K955" s="32"/>
      <c r="L955" s="32"/>
      <c r="M955" s="28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8:26" ht="12.75" customHeight="1">
      <c r="H956" s="28"/>
      <c r="I956" s="28"/>
      <c r="J956" s="28"/>
      <c r="K956" s="32"/>
      <c r="L956" s="32"/>
      <c r="M956" s="28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8:26" ht="12.75" customHeight="1">
      <c r="H957" s="28"/>
      <c r="I957" s="28"/>
      <c r="J957" s="28"/>
      <c r="K957" s="32"/>
      <c r="L957" s="32"/>
      <c r="M957" s="28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8:26" ht="12.75" customHeight="1">
      <c r="H958" s="28"/>
      <c r="I958" s="28"/>
      <c r="J958" s="28"/>
      <c r="K958" s="32"/>
      <c r="L958" s="32"/>
      <c r="M958" s="28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8:26" ht="12.75" customHeight="1">
      <c r="H959" s="28"/>
      <c r="I959" s="28"/>
      <c r="J959" s="28"/>
      <c r="K959" s="32"/>
      <c r="L959" s="32"/>
      <c r="M959" s="28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8:26" ht="12.75" customHeight="1">
      <c r="H960" s="28"/>
      <c r="I960" s="28"/>
      <c r="J960" s="28"/>
      <c r="K960" s="32"/>
      <c r="L960" s="32"/>
      <c r="M960" s="28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8:26" ht="12.75" customHeight="1">
      <c r="H961" s="28"/>
      <c r="I961" s="28"/>
      <c r="J961" s="28"/>
      <c r="K961" s="32"/>
      <c r="L961" s="32"/>
      <c r="M961" s="28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8:26" ht="12.75" customHeight="1">
      <c r="H962" s="28"/>
      <c r="I962" s="28"/>
      <c r="J962" s="28"/>
      <c r="K962" s="32"/>
      <c r="L962" s="32"/>
      <c r="M962" s="28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8:26" ht="12.75" customHeight="1">
      <c r="H963" s="28"/>
      <c r="I963" s="28"/>
      <c r="J963" s="28"/>
      <c r="K963" s="32"/>
      <c r="L963" s="32"/>
      <c r="M963" s="28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8:26" ht="12.75" customHeight="1">
      <c r="H964" s="28"/>
      <c r="I964" s="28"/>
      <c r="J964" s="28"/>
      <c r="K964" s="32"/>
      <c r="L964" s="32"/>
      <c r="M964" s="28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8:26" ht="12.75" customHeight="1">
      <c r="H965" s="28"/>
      <c r="I965" s="28"/>
      <c r="J965" s="28"/>
      <c r="K965" s="32"/>
      <c r="L965" s="32"/>
      <c r="M965" s="28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8:26" ht="12.75" customHeight="1">
      <c r="H966" s="28"/>
      <c r="I966" s="28"/>
      <c r="J966" s="28"/>
      <c r="K966" s="32"/>
      <c r="L966" s="32"/>
      <c r="M966" s="28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8:26" ht="12.75" customHeight="1">
      <c r="H967" s="28"/>
      <c r="I967" s="28"/>
      <c r="J967" s="28"/>
      <c r="K967" s="32"/>
      <c r="L967" s="32"/>
      <c r="M967" s="28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8:26" ht="12.75" customHeight="1">
      <c r="H968" s="28"/>
      <c r="I968" s="28"/>
      <c r="J968" s="28"/>
      <c r="K968" s="32"/>
      <c r="L968" s="32"/>
      <c r="M968" s="28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8:26" ht="12.75" customHeight="1">
      <c r="H969" s="28"/>
      <c r="I969" s="28"/>
      <c r="J969" s="28"/>
      <c r="K969" s="32"/>
      <c r="L969" s="32"/>
      <c r="M969" s="28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8:26" ht="12.75" customHeight="1">
      <c r="H970" s="28"/>
      <c r="I970" s="28"/>
      <c r="J970" s="28"/>
      <c r="K970" s="32"/>
      <c r="L970" s="32"/>
      <c r="M970" s="28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8:26" ht="12.75" customHeight="1">
      <c r="H971" s="28"/>
      <c r="I971" s="28"/>
      <c r="J971" s="28"/>
      <c r="K971" s="32"/>
      <c r="L971" s="32"/>
      <c r="M971" s="28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8:26" ht="12.75" customHeight="1">
      <c r="H972" s="28"/>
      <c r="I972" s="28"/>
      <c r="J972" s="28"/>
      <c r="K972" s="32"/>
      <c r="L972" s="32"/>
      <c r="M972" s="28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8:26" ht="12.75" customHeight="1">
      <c r="H973" s="28"/>
      <c r="I973" s="28"/>
      <c r="J973" s="28"/>
      <c r="K973" s="32"/>
      <c r="L973" s="32"/>
      <c r="M973" s="28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8:26" ht="12.75" customHeight="1">
      <c r="H974" s="28"/>
      <c r="I974" s="28"/>
      <c r="J974" s="28"/>
      <c r="K974" s="32"/>
      <c r="L974" s="32"/>
      <c r="M974" s="28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8:26" ht="12.75" customHeight="1">
      <c r="H975" s="28"/>
      <c r="I975" s="28"/>
      <c r="J975" s="28"/>
      <c r="K975" s="32"/>
      <c r="L975" s="32"/>
      <c r="M975" s="28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8:26" ht="12.75" customHeight="1">
      <c r="H976" s="28"/>
      <c r="I976" s="28"/>
      <c r="J976" s="28"/>
      <c r="K976" s="32"/>
      <c r="L976" s="32"/>
      <c r="M976" s="28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8:26" ht="12.75" customHeight="1">
      <c r="H977" s="28"/>
      <c r="I977" s="28"/>
      <c r="J977" s="28"/>
      <c r="K977" s="32"/>
      <c r="L977" s="32"/>
      <c r="M977" s="28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8:26" ht="12.75" customHeight="1">
      <c r="H978" s="28"/>
      <c r="I978" s="28"/>
      <c r="J978" s="28"/>
      <c r="K978" s="32"/>
      <c r="L978" s="32"/>
      <c r="M978" s="28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8:26" ht="12.75" customHeight="1">
      <c r="H979" s="28"/>
      <c r="I979" s="28"/>
      <c r="J979" s="28"/>
      <c r="K979" s="32"/>
      <c r="L979" s="32"/>
      <c r="M979" s="28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8:26" ht="12.75" customHeight="1">
      <c r="H980" s="28"/>
      <c r="I980" s="28"/>
      <c r="J980" s="28"/>
      <c r="K980" s="32"/>
      <c r="L980" s="32"/>
      <c r="M980" s="28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8:26" ht="12.75" customHeight="1">
      <c r="H981" s="28"/>
      <c r="I981" s="28"/>
      <c r="J981" s="28"/>
      <c r="K981" s="32"/>
      <c r="L981" s="32"/>
      <c r="M981" s="28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8:26" ht="12.75" customHeight="1">
      <c r="H982" s="28"/>
      <c r="I982" s="28"/>
      <c r="J982" s="28"/>
      <c r="K982" s="32"/>
      <c r="L982" s="32"/>
      <c r="M982" s="28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8:26" ht="12.75" customHeight="1">
      <c r="H983" s="28"/>
      <c r="I983" s="28"/>
      <c r="J983" s="28"/>
      <c r="K983" s="32"/>
      <c r="L983" s="32"/>
      <c r="M983" s="28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8:26" ht="12.75" customHeight="1">
      <c r="H984" s="28"/>
      <c r="I984" s="28"/>
      <c r="J984" s="28"/>
      <c r="K984" s="32"/>
      <c r="L984" s="32"/>
      <c r="M984" s="28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8:26" ht="12.75" customHeight="1">
      <c r="H985" s="28"/>
      <c r="I985" s="28"/>
      <c r="J985" s="28"/>
      <c r="K985" s="32"/>
      <c r="L985" s="32"/>
      <c r="M985" s="28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8:26" ht="12.75" customHeight="1">
      <c r="H986" s="28"/>
      <c r="I986" s="28"/>
      <c r="J986" s="28"/>
      <c r="K986" s="32"/>
      <c r="L986" s="32"/>
      <c r="M986" s="28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8:26" ht="12.75" customHeight="1">
      <c r="H987" s="28"/>
      <c r="I987" s="28"/>
      <c r="J987" s="28"/>
      <c r="K987" s="32"/>
      <c r="L987" s="32"/>
      <c r="M987" s="28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8:26" ht="12.75" customHeight="1">
      <c r="H988" s="28"/>
      <c r="I988" s="28"/>
      <c r="J988" s="28"/>
      <c r="K988" s="32"/>
      <c r="L988" s="32"/>
      <c r="M988" s="28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8:26" ht="12.75" customHeight="1">
      <c r="H989" s="28"/>
      <c r="I989" s="28"/>
      <c r="J989" s="28"/>
      <c r="K989" s="32"/>
      <c r="L989" s="32"/>
      <c r="M989" s="28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8:26" ht="12.75" customHeight="1">
      <c r="H990" s="28"/>
      <c r="I990" s="28"/>
      <c r="J990" s="28"/>
      <c r="K990" s="32"/>
      <c r="L990" s="32"/>
      <c r="M990" s="28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8:26" ht="12.75" customHeight="1">
      <c r="H991" s="28"/>
      <c r="I991" s="28"/>
      <c r="J991" s="28"/>
      <c r="K991" s="32"/>
      <c r="L991" s="32"/>
      <c r="M991" s="28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8:26" ht="12.75" customHeight="1">
      <c r="H992" s="28"/>
      <c r="I992" s="28"/>
      <c r="J992" s="28"/>
      <c r="K992" s="32"/>
      <c r="L992" s="32"/>
      <c r="M992" s="28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8:26" ht="12.75" customHeight="1">
      <c r="H993" s="28"/>
      <c r="I993" s="28"/>
      <c r="J993" s="28"/>
      <c r="K993" s="32"/>
      <c r="L993" s="32"/>
      <c r="M993" s="28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8:26" ht="12.75" customHeight="1">
      <c r="H994" s="28"/>
      <c r="I994" s="28"/>
      <c r="J994" s="28"/>
      <c r="K994" s="32"/>
      <c r="L994" s="32"/>
      <c r="M994" s="28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8:26" ht="12.75" customHeight="1">
      <c r="H995" s="28"/>
      <c r="I995" s="28"/>
      <c r="J995" s="28"/>
      <c r="K995" s="32"/>
      <c r="L995" s="32"/>
      <c r="M995" s="28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8:26" ht="12.75" customHeight="1">
      <c r="H996" s="28"/>
      <c r="I996" s="28"/>
      <c r="J996" s="28"/>
      <c r="K996" s="32"/>
      <c r="L996" s="32"/>
      <c r="M996" s="28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8:26" ht="12.75" customHeight="1">
      <c r="H997" s="28"/>
      <c r="I997" s="28"/>
      <c r="J997" s="28"/>
      <c r="K997" s="32"/>
      <c r="L997" s="32"/>
      <c r="M997" s="28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8:26" ht="12.75" customHeight="1">
      <c r="H998" s="28"/>
      <c r="I998" s="28"/>
      <c r="J998" s="28"/>
      <c r="K998" s="32"/>
      <c r="L998" s="32"/>
      <c r="M998" s="28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8:26" ht="12.75" customHeight="1">
      <c r="H999" s="28"/>
      <c r="I999" s="28"/>
      <c r="J999" s="28"/>
      <c r="K999" s="32"/>
      <c r="L999" s="32"/>
      <c r="M999" s="28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8:26" ht="12.75" customHeight="1">
      <c r="H1000" s="28"/>
      <c r="I1000" s="28"/>
      <c r="J1000" s="28"/>
      <c r="K1000" s="32"/>
      <c r="L1000" s="32"/>
      <c r="M1000" s="28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8:26" ht="12.75" customHeight="1">
      <c r="H1001" s="28"/>
      <c r="I1001" s="28"/>
      <c r="J1001" s="28"/>
      <c r="K1001" s="32"/>
      <c r="L1001" s="32"/>
      <c r="M1001" s="28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8:26" ht="12.75" customHeight="1">
      <c r="H1002" s="28"/>
      <c r="I1002" s="28"/>
      <c r="J1002" s="28"/>
      <c r="K1002" s="32"/>
      <c r="L1002" s="32"/>
      <c r="M1002" s="28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8:26" ht="12.75" customHeight="1">
      <c r="H1003" s="28"/>
      <c r="I1003" s="28"/>
      <c r="J1003" s="28"/>
      <c r="K1003" s="32"/>
      <c r="L1003" s="32"/>
      <c r="M1003" s="28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8:26" ht="12.75" customHeight="1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8:26" ht="12.75" customHeight="1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8:26" ht="12.75" customHeight="1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8:26" ht="12.75" customHeight="1"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8:26" ht="12.75" customHeight="1"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4:26" ht="12.75" customHeight="1"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96">
    <mergeCell ref="J61:J62"/>
    <mergeCell ref="I61:I62"/>
    <mergeCell ref="F81:G81"/>
    <mergeCell ref="H81:H82"/>
    <mergeCell ref="I81:I82"/>
    <mergeCell ref="J81:J82"/>
    <mergeCell ref="K81:K82"/>
    <mergeCell ref="L81:L82"/>
    <mergeCell ref="M81:M82"/>
    <mergeCell ref="F82:G82"/>
    <mergeCell ref="F75:G75"/>
    <mergeCell ref="E78:G78"/>
    <mergeCell ref="F79:G79"/>
    <mergeCell ref="H79:H80"/>
    <mergeCell ref="I79:I80"/>
    <mergeCell ref="J79:J80"/>
    <mergeCell ref="K79:K80"/>
    <mergeCell ref="L79:L80"/>
    <mergeCell ref="M79:M80"/>
    <mergeCell ref="F80:G80"/>
    <mergeCell ref="F68:G68"/>
    <mergeCell ref="F73:G73"/>
    <mergeCell ref="H73:H74"/>
    <mergeCell ref="I73:I74"/>
    <mergeCell ref="F83:G83"/>
    <mergeCell ref="H83:H84"/>
    <mergeCell ref="I83:I84"/>
    <mergeCell ref="J83:J84"/>
    <mergeCell ref="K83:K84"/>
    <mergeCell ref="L83:L84"/>
    <mergeCell ref="M83:M84"/>
    <mergeCell ref="F84:G84"/>
    <mergeCell ref="F85:G85"/>
    <mergeCell ref="F86:G86"/>
    <mergeCell ref="D162:G162"/>
    <mergeCell ref="D163:G163"/>
    <mergeCell ref="D154:G154"/>
    <mergeCell ref="D155:G155"/>
    <mergeCell ref="D156:G156"/>
    <mergeCell ref="D157:G157"/>
    <mergeCell ref="D158:G158"/>
    <mergeCell ref="D159:G159"/>
    <mergeCell ref="D160:G160"/>
    <mergeCell ref="D161:G161"/>
    <mergeCell ref="F105:G105"/>
    <mergeCell ref="F94:G94"/>
    <mergeCell ref="F90:G90"/>
    <mergeCell ref="F91:G91"/>
    <mergeCell ref="F92:G92"/>
    <mergeCell ref="F93:G93"/>
    <mergeCell ref="M92:M93"/>
    <mergeCell ref="H106:H107"/>
    <mergeCell ref="I106:I107"/>
    <mergeCell ref="J106:J107"/>
    <mergeCell ref="K106:K107"/>
    <mergeCell ref="D96:G96"/>
    <mergeCell ref="E97:G97"/>
    <mergeCell ref="F98:G98"/>
    <mergeCell ref="H99:H100"/>
    <mergeCell ref="I99:I100"/>
    <mergeCell ref="J99:J100"/>
    <mergeCell ref="K99:K100"/>
    <mergeCell ref="O58:P58"/>
    <mergeCell ref="M99:M100"/>
    <mergeCell ref="F103:G103"/>
    <mergeCell ref="L99:L100"/>
    <mergeCell ref="H86:H87"/>
    <mergeCell ref="I86:I87"/>
    <mergeCell ref="J86:J87"/>
    <mergeCell ref="K86:K87"/>
    <mergeCell ref="L86:L87"/>
    <mergeCell ref="M86:M87"/>
    <mergeCell ref="F87:G87"/>
    <mergeCell ref="F88:G88"/>
    <mergeCell ref="F89:G89"/>
    <mergeCell ref="H89:H90"/>
    <mergeCell ref="I89:I90"/>
    <mergeCell ref="J89:J90"/>
    <mergeCell ref="K89:K90"/>
    <mergeCell ref="L89:L90"/>
    <mergeCell ref="M89:M90"/>
    <mergeCell ref="H92:H93"/>
    <mergeCell ref="I92:I93"/>
    <mergeCell ref="J92:J93"/>
    <mergeCell ref="K92:K93"/>
    <mergeCell ref="L92:L93"/>
    <mergeCell ref="D186:G186"/>
    <mergeCell ref="J73:J74"/>
    <mergeCell ref="K73:K74"/>
    <mergeCell ref="L73:L74"/>
    <mergeCell ref="M73:M74"/>
    <mergeCell ref="F74:G74"/>
    <mergeCell ref="O185:R185"/>
    <mergeCell ref="O28:S28"/>
    <mergeCell ref="O29:P29"/>
    <mergeCell ref="O30:P30"/>
    <mergeCell ref="E32:G32"/>
    <mergeCell ref="F33:G33"/>
    <mergeCell ref="F34:G34"/>
    <mergeCell ref="E37:G37"/>
    <mergeCell ref="F38:G38"/>
    <mergeCell ref="F39:G39"/>
    <mergeCell ref="F40:G40"/>
    <mergeCell ref="D43:G43"/>
    <mergeCell ref="E44:G44"/>
    <mergeCell ref="F45:G45"/>
    <mergeCell ref="E47:G47"/>
    <mergeCell ref="O54:P54"/>
    <mergeCell ref="O55:P55"/>
    <mergeCell ref="O56:P56"/>
    <mergeCell ref="C178:G178"/>
    <mergeCell ref="C30:G30"/>
    <mergeCell ref="D31:G31"/>
    <mergeCell ref="F48:G48"/>
    <mergeCell ref="F49:G49"/>
    <mergeCell ref="F67:G67"/>
    <mergeCell ref="I207:I208"/>
    <mergeCell ref="L106:L107"/>
    <mergeCell ref="M106:M107"/>
    <mergeCell ref="E112:G112"/>
    <mergeCell ref="F113:G113"/>
    <mergeCell ref="F123:G123"/>
    <mergeCell ref="H123:H124"/>
    <mergeCell ref="F124:G124"/>
    <mergeCell ref="F125:G125"/>
    <mergeCell ref="E127:G127"/>
    <mergeCell ref="F128:G128"/>
    <mergeCell ref="F131:G131"/>
    <mergeCell ref="E134:G134"/>
    <mergeCell ref="F135:G135"/>
    <mergeCell ref="D181:G181"/>
    <mergeCell ref="C183:G183"/>
    <mergeCell ref="D184:G184"/>
    <mergeCell ref="D185:G185"/>
    <mergeCell ref="D212:G212"/>
    <mergeCell ref="C214:G214"/>
    <mergeCell ref="D215:G215"/>
    <mergeCell ref="D216:G216"/>
    <mergeCell ref="C188:G188"/>
    <mergeCell ref="C193:G193"/>
    <mergeCell ref="C197:G197"/>
    <mergeCell ref="C201:G201"/>
    <mergeCell ref="B205:G205"/>
    <mergeCell ref="C206:G206"/>
    <mergeCell ref="D207:G207"/>
    <mergeCell ref="D208:G208"/>
    <mergeCell ref="C210:G210"/>
    <mergeCell ref="D211:G211"/>
    <mergeCell ref="H179:H180"/>
    <mergeCell ref="D179:G179"/>
    <mergeCell ref="D180:G180"/>
    <mergeCell ref="H114:H115"/>
    <mergeCell ref="F119:G119"/>
    <mergeCell ref="F138:G138"/>
    <mergeCell ref="C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B165:G165"/>
    <mergeCell ref="C166:G166"/>
    <mergeCell ref="B171:G171"/>
    <mergeCell ref="C172:G172"/>
    <mergeCell ref="B177:G177"/>
    <mergeCell ref="A6:M6"/>
    <mergeCell ref="A7:M7"/>
    <mergeCell ref="B26:G26"/>
    <mergeCell ref="B27:G27"/>
    <mergeCell ref="B28:G28"/>
    <mergeCell ref="A29:A170"/>
    <mergeCell ref="B29:G29"/>
    <mergeCell ref="E54:G54"/>
    <mergeCell ref="F55:G55"/>
    <mergeCell ref="F56:G56"/>
    <mergeCell ref="F57:G57"/>
    <mergeCell ref="F58:G58"/>
    <mergeCell ref="F50:G50"/>
    <mergeCell ref="D53:G53"/>
    <mergeCell ref="E72:G72"/>
    <mergeCell ref="E60:G60"/>
    <mergeCell ref="F61:G61"/>
    <mergeCell ref="F62:G62"/>
    <mergeCell ref="F63:G63"/>
    <mergeCell ref="F64:G64"/>
    <mergeCell ref="F65:G65"/>
    <mergeCell ref="F69:G69"/>
    <mergeCell ref="F70:G70"/>
    <mergeCell ref="F66:G66"/>
  </mergeCells>
  <pageMargins left="0.55118110236220474" right="0.27559055118110237" top="0.39370078740157483" bottom="0.39370078740157483" header="0" footer="0"/>
  <pageSetup paperSize="9" scale="80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Penelitian</vt:lpstr>
      <vt:lpstr>Penelitian!Print_Area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</dc:creator>
  <cp:lastModifiedBy>ACER</cp:lastModifiedBy>
  <cp:lastPrinted>2024-09-06T03:53:19Z</cp:lastPrinted>
  <dcterms:created xsi:type="dcterms:W3CDTF">2006-05-08T13:41:27Z</dcterms:created>
  <dcterms:modified xsi:type="dcterms:W3CDTF">2024-09-06T07:20:37Z</dcterms:modified>
</cp:coreProperties>
</file>